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1ef3a67f76d4fd0" /></Relationships>
</file>

<file path=xl/workbook.xml><?xml version="1.0" encoding="utf-8"?>
<x:workbook xmlns:x="http://schemas.openxmlformats.org/spreadsheetml/2006/main">
  <x:sheets>
    <x:sheet xmlns:r="http://schemas.openxmlformats.org/officeDocument/2006/relationships" name="Summary" sheetId="1" r:id="R837d6378c706403c"/>
    <x:sheet xmlns:r="http://schemas.openxmlformats.org/officeDocument/2006/relationships" name="Questions" sheetId="2" r:id="R67fedbba125147a7"/>
    <x:sheet xmlns:r="http://schemas.openxmlformats.org/officeDocument/2006/relationships" name="Evidence log" sheetId="3" r:id="R17c9eb0cdca64e3f"/>
    <x:sheet xmlns:r="http://schemas.openxmlformats.org/officeDocument/2006/relationships" name="Method" sheetId="4" r:id="R8cc87a7e98de41fa"/>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
    <x:numFmt numFmtId="201" formatCode="yyyy-mm-dd"/>
  </x:numFmts>
  <x:fonts count="5">
    <x:font>
      <x:sz val="11"/>
      <x:name val="Carlito"/>
    </x:font>
    <x:font>
      <x:sz val="11"/>
      <x:color rgb="FF223541"/>
      <x:name val="Arial"/>
    </x:font>
    <x:font>
      <x:b/>
      <x:sz val="17"/>
      <x:color rgb="FF16384B"/>
      <x:name val="Arial"/>
    </x:font>
    <x:font>
      <x:b/>
      <x:sz val="11"/>
      <x:color rgb="FFFFFFFF"/>
      <x:name val="Arial"/>
    </x:font>
    <x:font>
      <x:b/>
      <x:sz val="11"/>
      <x:color rgb="FF223541"/>
      <x:name val="Arial"/>
    </x:font>
  </x:fonts>
  <x:fills count="5">
    <x:fill>
      <x:patternFill patternType="none"/>
    </x:fill>
    <x:fill>
      <x:patternFill patternType="gray125"/>
    </x:fill>
    <x:fill>
      <x:patternFill patternType="solid">
        <x:fgColor rgb="FF16384B"/>
      </x:patternFill>
    </x:fill>
    <x:fill>
      <x:patternFill patternType="solid">
        <x:fgColor rgb="FFFFF2CC"/>
      </x:patternFill>
    </x:fill>
    <x:fill>
      <x:patternFill patternType="solid">
        <x:fgColor rgb="FFEAF1F5"/>
      </x:patternFill>
    </x:fill>
  </x:fills>
  <x:borders count="2">
    <x:border>
      <x:left/>
      <x:right/>
      <x:top/>
      <x:bottom/>
      <x:diagonal/>
    </x:border>
    <x:border>
      <x:left/>
      <x:right/>
      <x:top/>
      <x:bottom style="thin">
        <x:color rgb="FF236280"/>
      </x:bottom>
      <x:diagonal/>
    </x:border>
  </x:borders>
  <x:cellStyleXfs count="1">
    <x:xf numFmtId="0" fontId="0" fillId="0" borderId="0"/>
  </x:cellStyleXfs>
  <x:cellXfs count="2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0" fontId="1" fillId="0" borderId="0" xfId="0" applyNumberFormat="1" applyFont="1" applyFill="1" applyBorder="1" applyAlignment="1">
      <x:alignment horizontal="right" vertical="center"/>
    </x:xf>
    <x:xf numFmtId="200" fontId="1" fillId="0" borderId="0" xfId="0" applyNumberFormat="1" applyFont="1" applyFill="1" applyBorder="1" applyAlignment="1">
      <x:alignment horizontal="right" vertical="center"/>
    </x:xf>
    <x:xf numFmtId="0" fontId="1" fillId="4" borderId="0" xfId="0" applyNumberFormat="1" applyFont="1" applyFill="1" applyBorder="1" applyAlignment="1">
      <x:alignment vertical="center"/>
    </x:xf>
    <x:xf numFmtId="0" fontId="1" fillId="4" borderId="0" xfId="0" applyNumberFormat="1" applyFont="1" applyFill="1" applyBorder="1" applyAlignment="1">
      <x:alignment horizontal="right" vertical="center"/>
    </x:xf>
    <x:xf numFmtId="200" fontId="1" fillId="4" borderId="0" xfId="0" applyNumberFormat="1" applyFont="1" applyFill="1" applyBorder="1" applyAlignment="1">
      <x:alignment horizontal="righ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horizontal="right" vertical="center"/>
    </x:xf>
    <x:xf numFmtId="200" fontId="4" fillId="4" borderId="0" xfId="0" applyNumberFormat="1" applyFont="1" applyFill="1" applyBorder="1" applyAlignment="1">
      <x:alignment horizontal="right" vertical="center"/>
    </x:xf>
    <x:xf numFmtId="0" fontId="1" fillId="0" borderId="0" xfId="0" applyNumberFormat="1" applyFont="1" applyFill="1" applyBorder="1" applyAlignment="1">
      <x:alignment vertical="center" wrapText="1"/>
    </x:xf>
    <x:xf numFmtId="201" fontId="1" fillId="3" borderId="0" xfId="0" applyNumberFormat="1" applyFont="1" applyFill="1" applyBorder="1" applyAlignment="1">
      <x:alignment vertical="center"/>
    </x:xf>
    <x:xf numFmtId="201"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cellXfs>
  <x:cellStyles count="1">
    <x:cellStyle name="Normal" xfId="0"/>
  </x:cellStyles>
  <x:dxfs count="1">
    <x:dxf>
      <x:font>
        <x:color rgb="FFA32921"/>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04aa03780cd41ef" /><Relationship Type="http://schemas.openxmlformats.org/officeDocument/2006/relationships/theme" Target="/xl/theme/theme1.xml" Id="R08f8a6dfe31a4140" /><Relationship Type="http://schemas.openxmlformats.org/officeDocument/2006/relationships/sharedStrings" Target="/xl/sharedStrings.xml" Id="Rb3f44913bf6f46e8" /><Relationship Type="http://schemas.openxmlformats.org/officeDocument/2006/relationships/worksheet" Target="/xl/worksheets/sheet1.xml" Id="R837d6378c706403c" /><Relationship Type="http://schemas.openxmlformats.org/officeDocument/2006/relationships/worksheet" Target="/xl/worksheets/sheet2.xml" Id="R67fedbba125147a7" /><Relationship Type="http://schemas.openxmlformats.org/officeDocument/2006/relationships/worksheet" Target="/xl/worksheets/sheet3.xml" Id="R17c9eb0cdca64e3f" /><Relationship Type="http://schemas.openxmlformats.org/officeDocument/2006/relationships/worksheet" Target="/xl/worksheets/sheet4.xml" Id="R8cc87a7e98de41fa" /></Relationships>
</file>

<file path=xl/tables/table1.xml><?xml version="1.0" encoding="utf-8"?>
<x:table xmlns:x="http://schemas.openxmlformats.org/spreadsheetml/2006/main" id="1" name="BuyerQuestions" displayName="BuyerQuestions" ref="A6:F36" headerRowCount="1" totalsRowCount="0" totalsRowShown="0">
  <x:tableColumns count="6">
    <x:tableColumn id="1" name="Question ID"/>
    <x:tableColumn id="2" name="Group"/>
    <x:tableColumn id="3" name="Buyer intent"/>
    <x:tableColumn id="4" name="Starting template"/>
    <x:tableColumn id="5" name="Locked exact prompt"/>
    <x:tableColumn id="6" name="Why this question matters"/>
  </x:tableColumns>
  <x:tableStyleInfo name="TableStyleMedium2" showFirstColumn="0" showLastColumn="0" showRowStripes="1" showColumnStripes="0"/>
</x:table>
</file>

<file path=xl/tables/table2.xml><?xml version="1.0" encoding="utf-8"?>
<x:table xmlns:x="http://schemas.openxmlformats.org/spreadsheetml/2006/main" id="2" name="ResponseEvidence" displayName="ResponseEvidence" ref="A6:X246" headerRowCount="1" totalsRowCount="0" totalsRowShown="0">
  <x:tableColumns count="24">
    <x:tableColumn id="1" name="Run ID"/>
    <x:tableColumn id="2" name="Question ID"/>
    <x:tableColumn id="3" name="Exact prompt"/>
    <x:tableColumn id="4" name="Group"/>
    <x:tableColumn id="5" name="Assistant"/>
    <x:tableColumn id="6" name="Repeat"/>
    <x:tableColumn id="7" name="Run date"/>
    <x:tableColumn id="8" name="Model / mode / tier"/>
    <x:tableColumn id="9" name="Locale / settings"/>
    <x:tableColumn id="10" name="Status"/>
    <x:tableColumn id="11" name="Full answer / evidence link"/>
    <x:tableColumn id="12" name="Target mentioned?"/>
    <x:tableColumn id="13" name="Target recommended?"/>
    <x:tableColumn id="14" name="Explicit rank"/>
    <x:tableColumn id="15" name="Category assigned"/>
    <x:tableColumn id="16" name="Competitors recommended"/>
    <x:tableColumn id="17" name="Reasons for recommendation"/>
    <x:tableColumn id="18" name="Cited URLs / domains"/>
    <x:tableColumn id="19" name="Source types"/>
    <x:tableColumn id="20" name="Accuracy finding"/>
    <x:tableColumn id="21" name="Correction + verification URL"/>
    <x:tableColumn id="22" name="Follow-up action"/>
    <x:tableColumn id="23" name="Reviewer"/>
    <x:tableColumn id="24" name="Scored?"/>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744d77e86314ac4" /></Relationships>
</file>

<file path=xl/worksheets/_rels/sheet3.xml.rels>&#65279;<?xml version="1.0" encoding="utf-8"?><Relationships xmlns="http://schemas.openxmlformats.org/package/2006/relationships"><Relationship Type="http://schemas.openxmlformats.org/officeDocument/2006/relationships/table" Target="/xl/tables/table2.xml" Id="R3a006d40aada44fa" /></Relationships>
</file>

<file path=xl/worksheets/sheet1.xml><?xml version="1.0" encoding="utf-8"?>
<x:worksheet xmlns:x="http://schemas.openxmlformats.org/spreadsheetml/2006/main">
  <x:sheetPr>
    <x:tabColor rgb="FF16384B"/>
  </x:sheetPr>
  <x:sheetViews>
    <x:sheetView showGridLines="0" workbookViewId="0"/>
  </x:sheetViews>
  <x:sheetFormatPr defaultRowHeight="15"/>
  <x:cols>
    <x:col min="1" max="1" width="28" hidden="0" customWidth="1"/>
    <x:col min="2" max="2" width="42" hidden="0" customWidth="1"/>
    <x:col min="3" max="3" width="24" hidden="0" customWidth="1"/>
    <x:col min="4" max="4" width="27" hidden="0" customWidth="1"/>
    <x:col min="5" max="5" width="20" hidden="0" customWidth="1"/>
    <x:col min="6" max="6" width="20" hidden="0" customWidth="1"/>
    <x:col min="7" max="7" width="24" hidden="0" customWidth="1"/>
    <x:col min="8" max="8" width="24" hidden="0" customWidth="1"/>
  </x:cols>
  <x:sheetData>
    <x:row r="1" ht="26" customHeight="1">
      <x:c r="A1" s="2"/>
      <x:c r="B1" s="2"/>
      <x:c r="C1" s="2"/>
      <x:c r="D1" s="2"/>
      <x:c r="E1" s="2"/>
      <x:c r="F1" s="2"/>
      <x:c r="G1" s="2"/>
      <x:c r="H1" s="2"/>
    </x:row>
    <x:row r="2" ht="26" customHeight="1">
      <x:c r="A2" s="3" t="str">
        <x:v>AI Buyer Discovery Audit</x:v>
      </x:c>
      <x:c r="B2" s="2"/>
      <x:c r="C2" s="2"/>
      <x:c r="D2" s="2"/>
      <x:c r="E2" s="2"/>
      <x:c r="F2" s="2"/>
      <x:c r="G2" s="2"/>
      <x:c r="H2" s="2"/>
    </x:row>
    <x:row r="3" ht="26" customHeight="1">
      <x:c r="A3" s="4"/>
      <x:c r="B3" s="4"/>
      <x:c r="C3" s="4"/>
      <x:c r="D3" s="4"/>
      <x:c r="E3" s="4"/>
      <x:c r="F3" s="4"/>
      <x:c r="G3" s="4"/>
      <x:c r="H3" s="4"/>
    </x:row>
    <x:row r="4" ht="26" customHeight="1">
      <x:c r="A4" s="2" t="str">
        <x:v>Sowmya Moni. Free toolkit. Version 1.0. October 4, 2026.</x:v>
      </x:c>
      <x:c r="B4" s="2"/>
      <x:c r="C4" s="2"/>
      <x:c r="D4" s="2"/>
      <x:c r="E4" s="2"/>
      <x:c r="F4" s="2"/>
      <x:c r="G4" s="2"/>
      <x:c r="H4" s="2"/>
    </x:row>
    <x:row r="5" ht="26" customHeight="1">
      <x:c r="A5" s="2"/>
      <x:c r="B5" s="2"/>
      <x:c r="C5" s="2"/>
      <x:c r="D5" s="2"/>
      <x:c r="E5" s="2"/>
      <x:c r="F5" s="2"/>
      <x:c r="G5" s="2"/>
      <x:c r="H5" s="2"/>
    </x:row>
    <x:row r="6" ht="42" customHeight="1">
      <x:c r="A6" s="8" t="str">
        <x:v>Audit setup</x:v>
      </x:c>
      <x:c r="B6" s="8" t="str">
        <x:v>Your inputs</x:v>
      </x:c>
      <x:c r="C6" s="2"/>
      <x:c r="D6" s="8" t="str">
        <x:v>Assistant</x:v>
      </x:c>
      <x:c r="E6" s="8" t="str">
        <x:v>Valid discovery</x:v>
      </x:c>
      <x:c r="F6" s="8" t="str">
        <x:v>Recommended</x:v>
      </x:c>
      <x:c r="G6" s="8" t="str">
        <x:v>Presence rate</x:v>
      </x:c>
      <x:c r="H6" s="8" t="str">
        <x:v>Mention rate</x:v>
      </x:c>
    </x:row>
    <x:row r="7" ht="34" customHeight="1">
      <x:c r="A7" s="2" t="str">
        <x:v>Company / product</x:v>
      </x:c>
      <x:c r="B7" s="10"/>
      <x:c r="C7" s="2"/>
      <x:c r="D7" s="2" t="str">
        <x:v>ChatGPT</x:v>
      </x:c>
      <x:c r="E7" s="12" t="n">
        <x:f>COUNTIFS('Evidence log'!$D$7:$D$246,"Discovery",'Evidence log'!$E$7:$E$246,D7,'Evidence log'!$F$7:$F$246,1,'Evidence log'!$X$7:$X$246,"Yes")</x:f>
        <x:v>0</x:v>
      </x:c>
      <x:c r="F7" s="12" t="n">
        <x:f>COUNTIFS('Evidence log'!$D$7:$D$246,"Discovery",'Evidence log'!$E$7:$E$246,D7,'Evidence log'!$F$7:$F$246,1,'Evidence log'!$X$7:$X$246,"Yes",'Evidence log'!$M$7:$M$246,"Yes")</x:f>
        <x:v>0</x:v>
      </x:c>
      <x:c r="G7" s="13" t="str">
        <x:f>IF(E7=0,"Not measured",F7/E7)</x:f>
        <x:v>Not measured</x:v>
      </x:c>
      <x:c r="H7" s="13" t="str">
        <x:f>IF(E7=0,"Not measured",COUNTIFS('Evidence log'!$D$7:$D$246,"Discovery",'Evidence log'!$E$7:$E$246,D7,'Evidence log'!$F$7:$F$246,1,'Evidence log'!$X$7:$X$246,"Yes",'Evidence log'!$L$7:$L$246,"Yes")/E7)</x:f>
        <x:v>Not measured</x:v>
      </x:c>
    </x:row>
    <x:row r="8" ht="34" customHeight="1">
      <x:c r="A8" s="2" t="str">
        <x:v>Category</x:v>
      </x:c>
      <x:c r="B8" s="10"/>
      <x:c r="C8" s="2"/>
      <x:c r="D8" s="2" t="str">
        <x:v>Claude</x:v>
      </x:c>
      <x:c r="E8" s="12" t="n">
        <x:f>COUNTIFS('Evidence log'!$D$7:$D$246,"Discovery",'Evidence log'!$E$7:$E$246,D8,'Evidence log'!$F$7:$F$246,1,'Evidence log'!$X$7:$X$246,"Yes")</x:f>
        <x:v>0</x:v>
      </x:c>
      <x:c r="F8" s="12" t="n">
        <x:f>COUNTIFS('Evidence log'!$D$7:$D$246,"Discovery",'Evidence log'!$E$7:$E$246,D8,'Evidence log'!$F$7:$F$246,1,'Evidence log'!$X$7:$X$246,"Yes",'Evidence log'!$M$7:$M$246,"Yes")</x:f>
        <x:v>0</x:v>
      </x:c>
      <x:c r="G8" s="13" t="str">
        <x:f>IF(E8=0,"Not measured",F8/E8)</x:f>
        <x:v>Not measured</x:v>
      </x:c>
      <x:c r="H8" s="13" t="str">
        <x:f>IF(E8=0,"Not measured",COUNTIFS('Evidence log'!$D$7:$D$246,"Discovery",'Evidence log'!$E$7:$E$246,D8,'Evidence log'!$F$7:$F$246,1,'Evidence log'!$X$7:$X$246,"Yes",'Evidence log'!$L$7:$L$246,"Yes")/E8)</x:f>
        <x:v>Not measured</x:v>
      </x:c>
    </x:row>
    <x:row r="9" ht="34" customHeight="1">
      <x:c r="A9" s="2" t="str">
        <x:v>Buyer role / decision</x:v>
      </x:c>
      <x:c r="B9" s="10"/>
      <x:c r="C9" s="2"/>
      <x:c r="D9" s="2" t="str">
        <x:v>Gemini</x:v>
      </x:c>
      <x:c r="E9" s="12" t="n">
        <x:f>COUNTIFS('Evidence log'!$D$7:$D$246,"Discovery",'Evidence log'!$E$7:$E$246,D9,'Evidence log'!$F$7:$F$246,1,'Evidence log'!$X$7:$X$246,"Yes")</x:f>
        <x:v>0</x:v>
      </x:c>
      <x:c r="F9" s="12" t="n">
        <x:f>COUNTIFS('Evidence log'!$D$7:$D$246,"Discovery",'Evidence log'!$E$7:$E$246,D9,'Evidence log'!$F$7:$F$246,1,'Evidence log'!$X$7:$X$246,"Yes",'Evidence log'!$M$7:$M$246,"Yes")</x:f>
        <x:v>0</x:v>
      </x:c>
      <x:c r="G9" s="13" t="str">
        <x:f>IF(E9=0,"Not measured",F9/E9)</x:f>
        <x:v>Not measured</x:v>
      </x:c>
      <x:c r="H9" s="13" t="str">
        <x:f>IF(E9=0,"Not measured",COUNTIFS('Evidence log'!$D$7:$D$246,"Discovery",'Evidence log'!$E$7:$E$246,D9,'Evidence log'!$F$7:$F$246,1,'Evidence log'!$X$7:$X$246,"Yes",'Evidence log'!$L$7:$L$246,"Yes")/E9)</x:f>
        <x:v>Not measured</x:v>
      </x:c>
    </x:row>
    <x:row r="10" ht="34" customHeight="1">
      <x:c r="A10" s="2" t="str">
        <x:v>Industry / segment</x:v>
      </x:c>
      <x:c r="B10" s="10"/>
      <x:c r="C10" s="2"/>
      <x:c r="D10" s="2" t="str">
        <x:v>Perplexity</x:v>
      </x:c>
      <x:c r="E10" s="12" t="n">
        <x:f>COUNTIFS('Evidence log'!$D$7:$D$246,"Discovery",'Evidence log'!$E$7:$E$246,D10,'Evidence log'!$F$7:$F$246,1,'Evidence log'!$X$7:$X$246,"Yes")</x:f>
        <x:v>0</x:v>
      </x:c>
      <x:c r="F10" s="12" t="n">
        <x:f>COUNTIFS('Evidence log'!$D$7:$D$246,"Discovery",'Evidence log'!$E$7:$E$246,D10,'Evidence log'!$F$7:$F$246,1,'Evidence log'!$X$7:$X$246,"Yes",'Evidence log'!$M$7:$M$246,"Yes")</x:f>
        <x:v>0</x:v>
      </x:c>
      <x:c r="G10" s="13" t="str">
        <x:f>IF(E10=0,"Not measured",F10/E10)</x:f>
        <x:v>Not measured</x:v>
      </x:c>
      <x:c r="H10" s="13" t="str">
        <x:f>IF(E10=0,"Not measured",COUNTIFS('Evidence log'!$D$7:$D$246,"Discovery",'Evidence log'!$E$7:$E$246,D10,'Evidence log'!$F$7:$F$246,1,'Evidence log'!$X$7:$X$246,"Yes",'Evidence log'!$L$7:$L$246,"Yes")/E10)</x:f>
        <x:v>Not measured</x:v>
      </x:c>
    </x:row>
    <x:row r="11" ht="34" customHeight="1">
      <x:c r="A11" s="2" t="str">
        <x:v>Target geography</x:v>
      </x:c>
      <x:c r="B11" s="10"/>
      <x:c r="C11" s="2"/>
      <x:c r="D11" s="17" t="str">
        <x:v>Combined sample</x:v>
      </x:c>
      <x:c r="E11" s="18" t="n">
        <x:f>SUM(E7:E10)</x:f>
        <x:v>0</x:v>
      </x:c>
      <x:c r="F11" s="18" t="n">
        <x:f>SUM(F7:F10)</x:f>
        <x:v>0</x:v>
      </x:c>
      <x:c r="G11" s="19" t="str">
        <x:f>IF(E11=0,"Not measured",F11/E11)</x:f>
        <x:v>Not measured</x:v>
      </x:c>
      <x:c r="H11" s="19" t="str">
        <x:f>IF(E11=0,"Not measured",COUNTIFS('Evidence log'!$D$7:$D$246,"Discovery",'Evidence log'!$F$7:$F$246,1,'Evidence log'!$X$7:$X$246,"Yes",'Evidence log'!$L$7:$L$246,"Yes")/E11)</x:f>
        <x:v>Not measured</x:v>
      </x:c>
    </x:row>
    <x:row r="12" ht="34" customHeight="1">
      <x:c r="A12" s="2" t="str">
        <x:v>Buying problem</x:v>
      </x:c>
      <x:c r="B12" s="10"/>
      <x:c r="C12" s="2"/>
      <x:c r="D12" s="2"/>
      <x:c r="E12" s="2"/>
      <x:c r="F12" s="2"/>
      <x:c r="G12" s="2"/>
      <x:c r="H12" s="2"/>
    </x:row>
    <x:row r="13" ht="42" customHeight="1">
      <x:c r="A13" s="2" t="str">
        <x:v>Must-have requirements</x:v>
      </x:c>
      <x:c r="B13" s="10"/>
      <x:c r="C13" s="2"/>
      <x:c r="D13" s="8" t="str">
        <x:v>Baseline coverage</x:v>
      </x:c>
      <x:c r="E13" s="8" t="str">
        <x:v>Count</x:v>
      </x:c>
      <x:c r="F13" s="2"/>
      <x:c r="G13" s="2"/>
      <x:c r="H13" s="2"/>
    </x:row>
    <x:row r="14" ht="34" customHeight="1">
      <x:c r="A14" s="2" t="str">
        <x:v>Existing stack</x:v>
      </x:c>
      <x:c r="B14" s="10"/>
      <x:c r="C14" s="2"/>
      <x:c r="D14" s="2" t="str">
        <x:v>Planned first runs</x:v>
      </x:c>
      <x:c r="E14" s="2" t="n">
        <x:v>120</x:v>
      </x:c>
      <x:c r="F14" s="2"/>
      <x:c r="G14" s="2"/>
      <x:c r="H14" s="2"/>
    </x:row>
    <x:row r="15" ht="34" customHeight="1">
      <x:c r="A15" s="2" t="str">
        <x:v>Relevant competitors</x:v>
      </x:c>
      <x:c r="B15" s="10"/>
      <x:c r="C15" s="2"/>
      <x:c r="D15" s="2" t="str">
        <x:v>Valid first runs</x:v>
      </x:c>
      <x:c r="E15" s="2" t="n">
        <x:f>COUNTIFS('Evidence log'!$F$7:$F$246,1,'Evidence log'!$X$7:$X$246,"Yes")</x:f>
        <x:v>0</x:v>
      </x:c>
      <x:c r="F15" s="2"/>
      <x:c r="G15" s="2"/>
      <x:c r="H15" s="2"/>
    </x:row>
    <x:row r="16" ht="34" customHeight="1">
      <x:c r="A16" s="2" t="str">
        <x:v>Audit window</x:v>
      </x:c>
      <x:c r="B16" s="10"/>
      <x:c r="C16" s="2"/>
      <x:c r="D16" s="2" t="str">
        <x:v>Incomplete entries</x:v>
      </x:c>
      <x:c r="E16" s="2" t="n">
        <x:f>COUNTIFS('Evidence log'!$X$7:$X$246,"Incomplete")</x:f>
        <x:v>0</x:v>
      </x:c>
      <x:c r="F16" s="2"/>
      <x:c r="G16" s="2"/>
      <x:c r="H16" s="2"/>
    </x:row>
    <x:row r="17" ht="34" customHeight="1">
      <x:c r="A17" s="2" t="str">
        <x:v>Audit owner</x:v>
      </x:c>
      <x:c r="B17" s="10"/>
      <x:c r="C17" s="2"/>
      <x:c r="D17" s="2" t="str">
        <x:v>Valid optional repeats</x:v>
      </x:c>
      <x:c r="E17" s="2" t="n">
        <x:f>COUNTIFS('Evidence log'!$F$7:$F$246,2,'Evidence log'!$X$7:$X$246,"Yes")</x:f>
        <x:v>0</x:v>
      </x:c>
      <x:c r="F17" s="2"/>
      <x:c r="G17" s="2"/>
      <x:c r="H17" s="2"/>
    </x:row>
    <x:row r="18" ht="26" customHeight="1">
      <x:c r="A18" s="2"/>
      <x:c r="B18" s="2"/>
      <x:c r="C18" s="2"/>
      <x:c r="D18" s="2" t="str">
        <x:v>Confirmed factual errors</x:v>
      </x:c>
      <x:c r="E18" s="2" t="n">
        <x:f>COUNTIFS('Evidence log'!$F$7:$F$246,1,'Evidence log'!$X$7:$X$246,"Yes",'Evidence log'!$T$7:$T$246,"Confirmed error")</x:f>
        <x:v>0</x:v>
      </x:c>
      <x:c r="F18" s="2"/>
      <x:c r="G18" s="2"/>
      <x:c r="H18" s="2"/>
    </x:row>
    <x:row r="19" ht="26" customHeight="1">
      <x:c r="A19" s="2"/>
      <x:c r="B19" s="2"/>
      <x:c r="C19" s="2"/>
      <x:c r="D19" s="2"/>
      <x:c r="E19" s="2"/>
      <x:c r="F19" s="2"/>
      <x:c r="G19" s="2"/>
      <x:c r="H19" s="2"/>
    </x:row>
    <x:row r="20" ht="26" customHeight="1">
      <x:c r="A20" s="2"/>
      <x:c r="B20" s="2"/>
      <x:c r="C20" s="2"/>
      <x:c r="D20" s="2" t="str">
        <x:v>Presence rate = recommended responses / valid unbranded discovery responses.</x:v>
      </x:c>
      <x:c r="E20" s="2"/>
      <x:c r="F20" s="2"/>
      <x:c r="G20" s="2"/>
      <x:c r="H20" s="2"/>
    </x:row>
    <x:row r="21" ht="26" customHeight="1">
      <x:c r="A21" s="2"/>
      <x:c r="B21" s="2"/>
      <x:c r="C21" s="2"/>
      <x:c r="D21" s="2" t="str">
        <x:v>“AI Share of Recommendation” here means this sample presence rate, not market share.</x:v>
      </x:c>
      <x:c r="E21" s="2"/>
      <x:c r="F21" s="2"/>
      <x:c r="G21" s="2"/>
      <x:c r="H21" s="2"/>
    </x:row>
    <x:row r="22" ht="26" customHeight="1">
      <x:c r="A22" s="2"/>
      <x:c r="B22" s="2"/>
      <x:c r="C22" s="2"/>
      <x:c r="D22" s="2" t="str">
        <x:v>Mentioning a vendor is different from recommending it. Branded questions are excluded.</x:v>
      </x:c>
      <x:c r="E22" s="2"/>
      <x:c r="F22" s="2"/>
      <x:c r="G22" s="2"/>
      <x:c r="H22" s="2"/>
    </x:row>
    <x:row r="23" ht="26" customHeight="1">
      <x:c r="A23" s="2"/>
      <x:c r="B23" s="2"/>
      <x:c r="C23" s="2"/>
      <x:c r="D23" s="2"/>
      <x:c r="E23" s="2"/>
      <x:c r="F23" s="2"/>
      <x:c r="G23" s="2"/>
      <x:c r="H23" s="2"/>
    </x:row>
    <x:row r="24" ht="42" customHeight="1">
      <x:c r="A24" s="8" t="str">
        <x:v>Priority</x:v>
      </x:c>
      <x:c r="B24" s="8" t="str">
        <x:v>Finding</x:v>
      </x:c>
      <x:c r="C24" s="8" t="str">
        <x:v>Supporting run IDs</x:v>
      </x:c>
      <x:c r="D24" s="8" t="str">
        <x:v>Recommended action</x:v>
      </x:c>
      <x:c r="E24" s="8" t="str">
        <x:v>Owner</x:v>
      </x:c>
      <x:c r="F24" s="8" t="str">
        <x:v>Due date</x:v>
      </x:c>
      <x:c r="G24" s="8" t="str">
        <x:v>Success evidence</x:v>
      </x:c>
      <x:c r="H24" s="8" t="str">
        <x:v>Status</x:v>
      </x:c>
    </x:row>
    <x:row r="25" ht="68" customHeight="1">
      <x:c r="A25" s="20" t="n">
        <x:v>1</x:v>
      </x:c>
      <x:c r="B25" s="10"/>
      <x:c r="C25" s="10"/>
      <x:c r="D25" s="10"/>
      <x:c r="E25" s="10"/>
      <x:c r="F25" s="10"/>
      <x:c r="G25" s="10"/>
      <x:c r="H25" s="10"/>
    </x:row>
    <x:row r="26" ht="68" customHeight="1">
      <x:c r="A26" s="20" t="n">
        <x:v>2</x:v>
      </x:c>
      <x:c r="B26" s="10"/>
      <x:c r="C26" s="10"/>
      <x:c r="D26" s="10"/>
      <x:c r="E26" s="10"/>
      <x:c r="F26" s="10"/>
      <x:c r="G26" s="10"/>
      <x:c r="H26" s="10"/>
    </x:row>
    <x:row r="27" ht="68" customHeight="1">
      <x:c r="A27" s="20" t="n">
        <x:v>3</x:v>
      </x:c>
      <x:c r="B27" s="10"/>
      <x:c r="C27" s="10"/>
      <x:c r="D27" s="10"/>
      <x:c r="E27" s="10"/>
      <x:c r="F27" s="10"/>
      <x:c r="G27" s="10"/>
      <x:c r="H27" s="10"/>
    </x:row>
    <x:row r="28" ht="26" customHeight="1">
      <x:c r="A28" s="2"/>
      <x:c r="B28" s="2"/>
      <x:c r="C28" s="2"/>
      <x:c r="D28" s="2"/>
      <x:c r="E28" s="2"/>
      <x:c r="F28" s="2"/>
      <x:c r="G28" s="2"/>
      <x:c r="H28" s="2"/>
    </x:row>
    <x:row r="29" ht="26" customHeight="1">
      <x:c r="A29" s="2"/>
      <x:c r="B29" s="2"/>
      <x:c r="C29" s="2"/>
      <x:c r="D29" s="2"/>
      <x:c r="E29" s="2"/>
      <x:c r="F29" s="2"/>
      <x:c r="G29" s="2"/>
      <x:c r="H29" s="2"/>
    </x:row>
    <x:row r="30" ht="26" customHeight="1">
      <x:c r="A30" s="2" t="str">
        <x:v>Start with the Method sheet. Customize and lock all 30 questions before running them.</x:v>
      </x:c>
      <x:c r="B30" s="2"/>
      <x:c r="C30" s="2"/>
      <x:c r="D30" s="2"/>
      <x:c r="E30" s="2"/>
      <x:c r="F30" s="2"/>
      <x:c r="G30" s="2"/>
      <x:c r="H30" s="2"/>
    </x:row>
    <x:row r="31" ht="26" customHeight="1">
      <x:c r="A31" s="2" t="str">
        <x:v>No client observations are prefilled. “Not measured” remains until valid evidence is entered.</x:v>
      </x:c>
      <x:c r="B31" s="2"/>
      <x:c r="C31" s="2"/>
      <x:c r="D31" s="2"/>
      <x:c r="E31" s="2"/>
      <x:c r="F31" s="2"/>
      <x:c r="G31" s="2"/>
      <x:c r="H31" s="2"/>
    </x:row>
    <x:row r="32" ht="26" customHeight="1">
      <x:c r="A32" s="2"/>
      <x:c r="B32" s="2"/>
      <x:c r="C32" s="2"/>
      <x:c r="D32" s="2"/>
      <x:c r="E32" s="2"/>
      <x:c r="F32" s="2"/>
      <x:c r="G32" s="2"/>
      <x:c r="H32" s="2"/>
    </x:row>
    <x:row r="33" ht="26" customHeight="1">
      <x:c r="A33" s="2"/>
      <x:c r="B33" s="2"/>
      <x:c r="C33" s="2"/>
      <x:c r="D33" s="2"/>
      <x:c r="E33" s="2"/>
      <x:c r="F33" s="2"/>
      <x:c r="G33" s="2"/>
      <x:c r="H33" s="2"/>
    </x:row>
    <x:row r="34" ht="26" customHeight="1">
      <x:c r="A34" s="2"/>
      <x:c r="B34" s="2"/>
      <x:c r="C34" s="2"/>
      <x:c r="D34" s="2"/>
      <x:c r="E34" s="2"/>
      <x:c r="F34" s="2"/>
      <x:c r="G34" s="2"/>
      <x:c r="H34" s="2"/>
    </x:row>
    <x:row r="35" ht="26" customHeight="1">
      <x:c r="A35" s="2"/>
      <x:c r="B35" s="2"/>
      <x:c r="C35" s="2"/>
      <x:c r="D35" s="2"/>
      <x:c r="E35" s="2"/>
      <x:c r="F35" s="2"/>
      <x:c r="G35" s="2"/>
      <x:c r="H35" s="2"/>
    </x:row>
    <x:row r="36" ht="26" customHeight="1">
      <x:c r="A36" s="2"/>
      <x:c r="B36" s="2"/>
      <x:c r="C36" s="2"/>
      <x:c r="D36" s="2"/>
      <x:c r="E36" s="2"/>
      <x:c r="F36" s="2"/>
      <x:c r="G36" s="2"/>
      <x:c r="H36" s="2"/>
    </x:row>
    <x:row r="37" ht="26" customHeight="1">
      <x:c r="A37" s="2"/>
      <x:c r="B37" s="2"/>
      <x:c r="C37" s="2"/>
      <x:c r="D37" s="2"/>
      <x:c r="E37" s="2"/>
      <x:c r="F37" s="2"/>
      <x:c r="G37" s="2"/>
      <x:c r="H37" s="2"/>
    </x:row>
    <x:row r="38" ht="26" customHeight="1">
      <x:c r="A38" s="2"/>
      <x:c r="B38" s="2"/>
      <x:c r="C38" s="2"/>
      <x:c r="D38" s="2"/>
      <x:c r="E38" s="2"/>
      <x:c r="F38" s="2"/>
      <x:c r="G38" s="2"/>
      <x:c r="H38" s="2"/>
    </x:row>
    <x:row r="39" ht="26" customHeight="1">
      <x:c r="A39" s="2"/>
      <x:c r="B39" s="2"/>
      <x:c r="C39" s="2"/>
      <x:c r="D39" s="2"/>
      <x:c r="E39" s="2"/>
      <x:c r="F39" s="2"/>
      <x:c r="G39" s="2"/>
      <x:c r="H39" s="2"/>
    </x:row>
    <x:row r="40" ht="26" customHeight="1">
      <x:c r="A40" s="2"/>
      <x:c r="B40" s="2"/>
      <x:c r="C40" s="2"/>
      <x:c r="D40" s="2"/>
      <x:c r="E40" s="2"/>
      <x:c r="F40" s="2"/>
      <x:c r="G40" s="2"/>
      <x:c r="H40" s="2"/>
    </x:row>
    <x:row r="41" ht="26" customHeight="1">
      <x:c r="A41" s="2"/>
      <x:c r="B41" s="2"/>
      <x:c r="C41" s="2"/>
      <x:c r="D41" s="2"/>
      <x:c r="E41" s="2"/>
      <x:c r="F41" s="2"/>
      <x:c r="G41" s="2"/>
      <x:c r="H41" s="2"/>
    </x:row>
    <x:row r="42" ht="26" customHeight="1">
      <x:c r="A42" s="2"/>
      <x:c r="B42" s="2"/>
      <x:c r="C42" s="2"/>
      <x:c r="D42" s="2"/>
      <x:c r="E42" s="2"/>
      <x:c r="F42" s="2"/>
      <x:c r="G42" s="2"/>
      <x:c r="H42" s="2"/>
    </x:row>
  </x:sheetData>
  <x:dataValidations count="1">
    <x:dataValidation type="list" sqref="H25:H27">
      <x:formula1>"Not started,In progress,Complete"</x:formula1>
    </x:dataValidation>
  </x:dataValidations>
  <x:pageMargins left="0.7" right="0.7" top="0.75" bottom="0.75" header="0.3" footer="0.3"/>
</x:worksheet>
</file>

<file path=xl/worksheets/sheet2.xml><?xml version="1.0" encoding="utf-8"?>
<x:worksheet xmlns:x="http://schemas.openxmlformats.org/spreadsheetml/2006/main">
  <x:sheetPr>
    <x:tabColor rgb="FF16384B"/>
  </x:sheetPr>
  <x:sheetViews>
    <x:sheetView showGridLines="0" workbookViewId="0">
      <x:pane xSplit="1" ySplit="6" topLeftCell="B7" activePane="bottomRight" state="frozen"/>
    </x:sheetView>
  </x:sheetViews>
  <x:sheetFormatPr defaultRowHeight="15"/>
  <x:cols>
    <x:col min="1" max="1" width="16" hidden="0" customWidth="1"/>
    <x:col min="2" max="2" width="16" hidden="0" customWidth="1"/>
    <x:col min="3" max="3" width="25" hidden="0" customWidth="1"/>
    <x:col min="4" max="4" width="72" hidden="0" customWidth="1"/>
    <x:col min="5" max="5" width="72" hidden="0" customWidth="1"/>
    <x:col min="6" max="6" width="40" hidden="0" customWidth="1"/>
  </x:cols>
  <x:sheetData>
    <x:row r="1" ht="26" customHeight="1">
      <x:c r="A1" s="2"/>
      <x:c r="B1" s="2"/>
      <x:c r="C1" s="2"/>
      <x:c r="D1" s="2"/>
      <x:c r="E1" s="2"/>
      <x:c r="F1" s="2"/>
    </x:row>
    <x:row r="2" ht="26" customHeight="1">
      <x:c r="A2" s="3" t="str">
        <x:v>30 buyer questions</x:v>
      </x:c>
      <x:c r="B2" s="2"/>
      <x:c r="C2" s="2"/>
      <x:c r="D2" s="2"/>
      <x:c r="E2" s="2"/>
      <x:c r="F2" s="2"/>
    </x:row>
    <x:row r="3" ht="26" customHeight="1">
      <x:c r="A3" s="4"/>
      <x:c r="B3" s="4"/>
      <x:c r="C3" s="4"/>
      <x:c r="D3" s="4"/>
      <x:c r="E3" s="4"/>
      <x:c r="F3" s="4"/>
    </x:row>
    <x:row r="4" ht="26" customHeight="1">
      <x:c r="A4" s="2" t="str">
        <x:v>Replace bracketed text with buyer language. Discovery prompts must not name the target vendor.</x:v>
      </x:c>
      <x:c r="B4" s="2"/>
      <x:c r="C4" s="2"/>
      <x:c r="D4" s="2"/>
      <x:c r="E4" s="2"/>
      <x:c r="F4" s="2"/>
    </x:row>
    <x:row r="5" ht="26" customHeight="1">
      <x:c r="A5" s="2"/>
      <x:c r="B5" s="2"/>
      <x:c r="C5" s="2"/>
      <x:c r="D5" s="2"/>
      <x:c r="E5" s="2"/>
      <x:c r="F5" s="2"/>
    </x:row>
    <x:row r="6" ht="42" customHeight="1">
      <x:c r="A6" s="8" t="str">
        <x:v>Question ID</x:v>
      </x:c>
      <x:c r="B6" s="8" t="str">
        <x:v>Group</x:v>
      </x:c>
      <x:c r="C6" s="8" t="str">
        <x:v>Buyer intent</x:v>
      </x:c>
      <x:c r="D6" s="8" t="str">
        <x:v>Starting template</x:v>
      </x:c>
      <x:c r="E6" s="8" t="str">
        <x:v>Locked exact prompt</x:v>
      </x:c>
      <x:c r="F6" s="8" t="str">
        <x:v>Why this question matters</x:v>
      </x:c>
    </x:row>
    <x:row r="7" ht="88" customHeight="1">
      <x:c r="A7" s="2" t="str">
        <x:v>Q01</x:v>
      </x:c>
      <x:c r="B7" s="2" t="str">
        <x:v>Discovery</x:v>
      </x:c>
      <x:c r="C7" s="2" t="str">
        <x:v>Category shortlist</x:v>
      </x:c>
      <x:c r="D7" s="20" t="str">
        <x:v>Which [category] platforms should a [buyer role] at a [segment] company in [geography] evaluate for [problem]? Give a shortlist and explain the fit.</x:v>
      </x:c>
      <x:c r="E7" s="10"/>
      <x:c r="F7" s="10"/>
    </x:row>
    <x:row r="8" ht="88" customHeight="1">
      <x:c r="A8" s="2" t="str">
        <x:v>Q02</x:v>
      </x:c>
      <x:c r="B8" s="2" t="str">
        <x:v>Discovery</x:v>
      </x:c>
      <x:c r="C8" s="2" t="str">
        <x:v>Problem-led shortlist</x:v>
      </x:c>
      <x:c r="D8" s="20" t="str">
        <x:v>Our team needs to solve [problem]. Which software categories and vendors should we consider for a [segment] company?</x:v>
      </x:c>
      <x:c r="E8" s="10"/>
      <x:c r="F8" s="10"/>
    </x:row>
    <x:row r="9" ht="88" customHeight="1">
      <x:c r="A9" s="2" t="str">
        <x:v>Q03</x:v>
      </x:c>
      <x:c r="B9" s="2" t="str">
        <x:v>Discovery</x:v>
      </x:c>
      <x:c r="C9" s="2" t="str">
        <x:v>Use-case shortlist</x:v>
      </x:c>
      <x:c r="D9" s="20" t="str">
        <x:v>Recommend [category] vendors for [use case]. Explain the strengths and trade-offs for each.</x:v>
      </x:c>
      <x:c r="E9" s="10"/>
      <x:c r="F9" s="10"/>
    </x:row>
    <x:row r="10" ht="88" customHeight="1">
      <x:c r="A10" s="2" t="str">
        <x:v>Q04</x:v>
      </x:c>
      <x:c r="B10" s="2" t="str">
        <x:v>Discovery</x:v>
      </x:c>
      <x:c r="C10" s="2" t="str">
        <x:v>Industry fit</x:v>
      </x:c>
      <x:c r="D10" s="20" t="str">
        <x:v>Which [category] vendors have credible experience serving [industry] companies with [problem]?</x:v>
      </x:c>
      <x:c r="E10" s="10"/>
      <x:c r="F10" s="10"/>
    </x:row>
    <x:row r="11" ht="88" customHeight="1">
      <x:c r="A11" s="2" t="str">
        <x:v>Q05</x:v>
      </x:c>
      <x:c r="B11" s="2" t="str">
        <x:v>Discovery</x:v>
      </x:c>
      <x:c r="C11" s="2" t="str">
        <x:v>Midmarket fit</x:v>
      </x:c>
      <x:c r="D11" s="20" t="str">
        <x:v>Which [category] solutions suit a midmarket [industry] company buying for [use case]?</x:v>
      </x:c>
      <x:c r="E11" s="10"/>
      <x:c r="F11" s="10"/>
    </x:row>
    <x:row r="12" ht="88" customHeight="1">
      <x:c r="A12" s="2" t="str">
        <x:v>Q06</x:v>
      </x:c>
      <x:c r="B12" s="2" t="str">
        <x:v>Discovery</x:v>
      </x:c>
      <x:c r="C12" s="2" t="str">
        <x:v>Enterprise fit</x:v>
      </x:c>
      <x:c r="D12" s="20" t="str">
        <x:v>Which [category] vendors are suitable for a large enterprise with [must-have requirements]?</x:v>
      </x:c>
      <x:c r="E12" s="10"/>
      <x:c r="F12" s="10"/>
    </x:row>
    <x:row r="13" ht="88" customHeight="1">
      <x:c r="A13" s="2" t="str">
        <x:v>Q07</x:v>
      </x:c>
      <x:c r="B13" s="2" t="str">
        <x:v>Discovery</x:v>
      </x:c>
      <x:c r="C13" s="2" t="str">
        <x:v>Geography fit</x:v>
      </x:c>
      <x:c r="D13" s="20" t="str">
        <x:v>Which [category] providers support buyers in [geography] for [use case]? State uncertainties about local availability.</x:v>
      </x:c>
      <x:c r="E13" s="10"/>
      <x:c r="F13" s="10"/>
    </x:row>
    <x:row r="14" ht="88" customHeight="1">
      <x:c r="A14" s="2" t="str">
        <x:v>Q08</x:v>
      </x:c>
      <x:c r="B14" s="2" t="str">
        <x:v>Discovery</x:v>
      </x:c>
      <x:c r="C14" s="2" t="str">
        <x:v>Indian vendor / global sale</x:v>
      </x:c>
      <x:c r="D14" s="20" t="str">
        <x:v>Which [category] vendors based in India can credibly serve [industry] customers in [target export market]?</x:v>
      </x:c>
      <x:c r="E14" s="10"/>
      <x:c r="F14" s="10"/>
    </x:row>
    <x:row r="15" ht="88" customHeight="1">
      <x:c r="A15" s="2" t="str">
        <x:v>Q09</x:v>
      </x:c>
      <x:c r="B15" s="2" t="str">
        <x:v>Discovery</x:v>
      </x:c>
      <x:c r="C15" s="2" t="str">
        <x:v>Integration requirement</x:v>
      </x:c>
      <x:c r="D15" s="20" t="str">
        <x:v>Which [category] platforms work with [existing stack] for [use case]? Recommend options and identify evidence to verify.</x:v>
      </x:c>
      <x:c r="E15" s="10"/>
      <x:c r="F15" s="10"/>
    </x:row>
    <x:row r="16" ht="88" customHeight="1">
      <x:c r="A16" s="2" t="str">
        <x:v>Q10</x:v>
      </x:c>
      <x:c r="B16" s="2" t="str">
        <x:v>Discovery</x:v>
      </x:c>
      <x:c r="C16" s="2" t="str">
        <x:v>Governance requirement</x:v>
      </x:c>
      <x:c r="D16" s="20" t="str">
        <x:v>Which [category] solutions offer the governance and auditability needed for [use case]?</x:v>
      </x:c>
      <x:c r="E16" s="10"/>
      <x:c r="F16" s="10"/>
    </x:row>
    <x:row r="17" ht="88" customHeight="1">
      <x:c r="A17" s="2" t="str">
        <x:v>Q11</x:v>
      </x:c>
      <x:c r="B17" s="2" t="str">
        <x:v>Discovery</x:v>
      </x:c>
      <x:c r="C17" s="2" t="str">
        <x:v>Security requirement</x:v>
      </x:c>
      <x:c r="D17" s="20" t="str">
        <x:v>Which [category] vendors should we evaluate when [specific security requirement] is essential?</x:v>
      </x:c>
      <x:c r="E17" s="10"/>
      <x:c r="F17" s="10"/>
    </x:row>
    <x:row r="18" ht="88" customHeight="1">
      <x:c r="A18" s="2" t="str">
        <x:v>Q12</x:v>
      </x:c>
      <x:c r="B18" s="2" t="str">
        <x:v>Discovery</x:v>
      </x:c>
      <x:c r="C18" s="2" t="str">
        <x:v>Implementation requirement</x:v>
      </x:c>
      <x:c r="D18" s="20" t="str">
        <x:v>Which [category] vendors are suitable for a team with [implementation constraints]? Explain trade-offs.</x:v>
      </x:c>
      <x:c r="E18" s="10"/>
      <x:c r="F18" s="10"/>
    </x:row>
    <x:row r="19" ht="88" customHeight="1">
      <x:c r="A19" s="2" t="str">
        <x:v>Q13</x:v>
      </x:c>
      <x:c r="B19" s="2" t="str">
        <x:v>Discovery</x:v>
      </x:c>
      <x:c r="C19" s="2" t="str">
        <x:v>Commercial fit</x:v>
      </x:c>
      <x:c r="D19" s="20" t="str">
        <x:v>Which [category] vendors suit [budget / buying model] for [use case]? Flag pricing that needs verification.</x:v>
      </x:c>
      <x:c r="E19" s="10"/>
      <x:c r="F19" s="10"/>
    </x:row>
    <x:row r="20" ht="88" customHeight="1">
      <x:c r="A20" s="2" t="str">
        <x:v>Q14</x:v>
      </x:c>
      <x:c r="B20" s="2" t="str">
        <x:v>Discovery</x:v>
      </x:c>
      <x:c r="C20" s="2" t="str">
        <x:v>Data requirement</x:v>
      </x:c>
      <x:c r="D20" s="20" t="str">
        <x:v>Which [category] platforms fit [data environment] and [data residency requirement]?</x:v>
      </x:c>
      <x:c r="E20" s="10"/>
      <x:c r="F20" s="10"/>
    </x:row>
    <x:row r="21" ht="88" customHeight="1">
      <x:c r="A21" s="2" t="str">
        <x:v>Q15</x:v>
      </x:c>
      <x:c r="B21" s="2" t="str">
        <x:v>Discovery</x:v>
      </x:c>
      <x:c r="C21" s="2" t="str">
        <x:v>Alternatives</x:v>
      </x:c>
      <x:c r="D21" s="20" t="str">
        <x:v>What are credible alternatives to [competitor] for [use case] in [segment]? Explain when each is a good fit.</x:v>
      </x:c>
      <x:c r="E21" s="10"/>
      <x:c r="F21" s="10"/>
    </x:row>
    <x:row r="22" ht="88" customHeight="1">
      <x:c r="A22" s="2" t="str">
        <x:v>Q16</x:v>
      </x:c>
      <x:c r="B22" s="2" t="str">
        <x:v>Discovery</x:v>
      </x:c>
      <x:c r="C22" s="2" t="str">
        <x:v>Replacement</x:v>
      </x:c>
      <x:c r="D22" s="20" t="str">
        <x:v>We are replacing [incumbent] because of [limitation]. Which [category] vendors should we shortlist?</x:v>
      </x:c>
      <x:c r="E22" s="10"/>
      <x:c r="F22" s="10"/>
    </x:row>
    <x:row r="23" ht="88" customHeight="1">
      <x:c r="A23" s="2" t="str">
        <x:v>Q17</x:v>
      </x:c>
      <x:c r="B23" s="2" t="str">
        <x:v>Discovery</x:v>
      </x:c>
      <x:c r="C23" s="2" t="str">
        <x:v>Build versus buy</x:v>
      </x:c>
      <x:c r="D23" s="20" t="str">
        <x:v>For [use case], should a [segment] company build internally or buy? If buying is appropriate, which vendors should it consider?</x:v>
      </x:c>
      <x:c r="E23" s="10"/>
      <x:c r="F23" s="10"/>
    </x:row>
    <x:row r="24" ht="88" customHeight="1">
      <x:c r="A24" s="2" t="str">
        <x:v>Q18</x:v>
      </x:c>
      <x:c r="B24" s="2" t="str">
        <x:v>Discovery</x:v>
      </x:c>
      <x:c r="C24" s="2" t="str">
        <x:v>Proof-led shortlist</x:v>
      </x:c>
      <x:c r="D24" s="20" t="str">
        <x:v>Which [category] vendors have verifiable customer evidence for [use case]? Recommend options and identify the evidence.</x:v>
      </x:c>
      <x:c r="E24" s="10"/>
      <x:c r="F24" s="10"/>
    </x:row>
    <x:row r="25" ht="88" customHeight="1">
      <x:c r="A25" s="2" t="str">
        <x:v>Q19</x:v>
      </x:c>
      <x:c r="B25" s="2" t="str">
        <x:v>Discovery</x:v>
      </x:c>
      <x:c r="C25" s="2" t="str">
        <x:v>Differentiated shortlist</x:v>
      </x:c>
      <x:c r="D25" s="20" t="str">
        <x:v>Which [category] vendors stand out for [must-have differentiator]? Explain what distinguishes each.</x:v>
      </x:c>
      <x:c r="E25" s="10"/>
      <x:c r="F25" s="10"/>
    </x:row>
    <x:row r="26" ht="88" customHeight="1">
      <x:c r="A26" s="2" t="str">
        <x:v>Q20</x:v>
      </x:c>
      <x:c r="B26" s="2" t="str">
        <x:v>Discovery</x:v>
      </x:c>
      <x:c r="C26" s="2" t="str">
        <x:v>Evaluation shortlist</x:v>
      </x:c>
      <x:c r="D26" s="20" t="str">
        <x:v>We plan to buy [category] for [problem] in the next [timeframe]. Recommend a shortlist and an evaluation approach.</x:v>
      </x:c>
      <x:c r="E26" s="10"/>
      <x:c r="F26" s="10"/>
    </x:row>
    <x:row r="27" ht="88" customHeight="1">
      <x:c r="A27" s="2" t="str">
        <x:v>Q21</x:v>
      </x:c>
      <x:c r="B27" s="2" t="str">
        <x:v>Validation</x:v>
      </x:c>
      <x:c r="C27" s="2" t="str">
        <x:v>Category understanding</x:v>
      </x:c>
      <x:c r="D27" s="20" t="str">
        <x:v>What is [target vendor / product], and which software category best describes it? Explain the buyer problem it addresses.</x:v>
      </x:c>
      <x:c r="E27" s="10"/>
      <x:c r="F27" s="10"/>
    </x:row>
    <x:row r="28" ht="88" customHeight="1">
      <x:c r="A28" s="2" t="str">
        <x:v>Q22</x:v>
      </x:c>
      <x:c r="B28" s="2" t="str">
        <x:v>Validation</x:v>
      </x:c>
      <x:c r="C28" s="2" t="str">
        <x:v>Buyer fit</x:v>
      </x:c>
      <x:c r="D28" s="20" t="str">
        <x:v>Who is [target vendor / product] best suited for, and who might find it unsuitable?</x:v>
      </x:c>
      <x:c r="E28" s="10"/>
      <x:c r="F28" s="10"/>
    </x:row>
    <x:row r="29" ht="88" customHeight="1">
      <x:c r="A29" s="2" t="str">
        <x:v>Q23</x:v>
      </x:c>
      <x:c r="B29" s="2" t="str">
        <x:v>Validation</x:v>
      </x:c>
      <x:c r="C29" s="2" t="str">
        <x:v>Differentiation</x:v>
      </x:c>
      <x:c r="D29" s="20" t="str">
        <x:v>How does [target vendor / product] differ from [competitor] for [use case]? Identify supported and uncertain claims.</x:v>
      </x:c>
      <x:c r="E29" s="10"/>
      <x:c r="F29" s="10"/>
    </x:row>
    <x:row r="30" ht="88" customHeight="1">
      <x:c r="A30" s="2" t="str">
        <x:v>Q24</x:v>
      </x:c>
      <x:c r="B30" s="2" t="str">
        <x:v>Validation</x:v>
      </x:c>
      <x:c r="C30" s="2" t="str">
        <x:v>Customer evidence</x:v>
      </x:c>
      <x:c r="D30" s="20" t="str">
        <x:v>What verifiable customer evidence supports [target vendor / product] for [use case]? Cite available sources.</x:v>
      </x:c>
      <x:c r="E30" s="10"/>
      <x:c r="F30" s="10"/>
    </x:row>
    <x:row r="31" ht="88" customHeight="1">
      <x:c r="A31" s="2" t="str">
        <x:v>Q25</x:v>
      </x:c>
      <x:c r="B31" s="2" t="str">
        <x:v>Validation</x:v>
      </x:c>
      <x:c r="C31" s="2" t="str">
        <x:v>Capability accuracy</x:v>
      </x:c>
      <x:c r="D31" s="20" t="str">
        <x:v>Does [target vendor / product] support [must-have requirement]? Explain the evidence and any uncertainty.</x:v>
      </x:c>
      <x:c r="E31" s="10"/>
      <x:c r="F31" s="10"/>
    </x:row>
    <x:row r="32" ht="88" customHeight="1">
      <x:c r="A32" s="2" t="str">
        <x:v>Q26</x:v>
      </x:c>
      <x:c r="B32" s="2" t="str">
        <x:v>Validation</x:v>
      </x:c>
      <x:c r="C32" s="2" t="str">
        <x:v>Governance accuracy</x:v>
      </x:c>
      <x:c r="D32" s="20" t="str">
        <x:v>What can be verified about [target vendor / product] security, governance and [data residency requirement]?</x:v>
      </x:c>
      <x:c r="E32" s="10"/>
      <x:c r="F32" s="10"/>
    </x:row>
    <x:row r="33" ht="88" customHeight="1">
      <x:c r="A33" s="2" t="str">
        <x:v>Q27</x:v>
      </x:c>
      <x:c r="B33" s="2" t="str">
        <x:v>Validation</x:v>
      </x:c>
      <x:c r="C33" s="2" t="str">
        <x:v>Integration accuracy</x:v>
      </x:c>
      <x:c r="D33" s="20" t="str">
        <x:v>How does [target vendor / product] integrate with [existing stack]? Distinguish documented capability from assumptions.</x:v>
      </x:c>
      <x:c r="E33" s="10"/>
      <x:c r="F33" s="10"/>
    </x:row>
    <x:row r="34" ht="88" customHeight="1">
      <x:c r="A34" s="2" t="str">
        <x:v>Q28</x:v>
      </x:c>
      <x:c r="B34" s="2" t="str">
        <x:v>Validation</x:v>
      </x:c>
      <x:c r="C34" s="2" t="str">
        <x:v>Pricing accuracy</x:v>
      </x:c>
      <x:c r="D34" s="20" t="str">
        <x:v>What is known about [target vendor / product] pricing and buying model? Identify information that needs direct confirmation.</x:v>
      </x:c>
      <x:c r="E34" s="10"/>
      <x:c r="F34" s="10"/>
    </x:row>
    <x:row r="35" ht="88" customHeight="1">
      <x:c r="A35" s="2" t="str">
        <x:v>Q29</x:v>
      </x:c>
      <x:c r="B35" s="2" t="str">
        <x:v>Validation</x:v>
      </x:c>
      <x:c r="C35" s="2" t="str">
        <x:v>Limitations</x:v>
      </x:c>
      <x:c r="D35" s="20" t="str">
        <x:v>What limitations or risks should a buyer investigate before selecting [target vendor / product]?</x:v>
      </x:c>
      <x:c r="E35" s="10"/>
      <x:c r="F35" s="10"/>
    </x:row>
    <x:row r="36" ht="88" customHeight="1">
      <x:c r="A36" s="2" t="str">
        <x:v>Q30</x:v>
      </x:c>
      <x:c r="B36" s="2" t="str">
        <x:v>Validation</x:v>
      </x:c>
      <x:c r="C36" s="2" t="str">
        <x:v>Evidence gaps</x:v>
      </x:c>
      <x:c r="D36" s="20" t="str">
        <x:v>What evidence would you need before recommending [target vendor / product] for [use case] to [buyer role]?</x:v>
      </x:c>
      <x:c r="E36" s="10"/>
      <x:c r="F36" s="10"/>
    </x:row>
  </x:sheetData>
  <x:pageMargins left="0.7" right="0.7" top="0.75" bottom="0.75" header="0.3" footer="0.3"/>
  <x:tableParts count="1">
    <x:tablePart xmlns:r="http://schemas.openxmlformats.org/officeDocument/2006/relationships" r:id="R7744d77e86314ac4"/>
  </x:tableParts>
</x:worksheet>
</file>

<file path=xl/worksheets/sheet3.xml><?xml version="1.0" encoding="utf-8"?>
<x:worksheet xmlns:x="http://schemas.openxmlformats.org/spreadsheetml/2006/main">
  <x:sheetPr>
    <x:tabColor rgb="FF16384B"/>
  </x:sheetPr>
  <x:sheetViews>
    <x:sheetView showGridLines="0" workbookViewId="0">
      <x:pane xSplit="2" ySplit="6" topLeftCell="C7" activePane="bottomRight" state="frozen"/>
    </x:sheetView>
  </x:sheetViews>
  <x:sheetFormatPr defaultRowHeight="15"/>
  <x:cols>
    <x:col min="1" max="1" width="16" hidden="0" customWidth="1"/>
    <x:col min="2" max="2" width="16" hidden="0" customWidth="1"/>
    <x:col min="3" max="3" width="65" hidden="0" customWidth="1"/>
    <x:col min="4" max="4" width="17" hidden="0" customWidth="1"/>
    <x:col min="5" max="5" width="17" hidden="0" customWidth="1"/>
    <x:col min="6" max="6" width="17" hidden="0" customWidth="1"/>
    <x:col min="7" max="7" width="24" hidden="0" customWidth="1"/>
    <x:col min="8" max="8" width="24" hidden="0" customWidth="1"/>
    <x:col min="9" max="9" width="24" hidden="0" customWidth="1"/>
    <x:col min="10" max="10" width="24" hidden="0" customWidth="1"/>
    <x:col min="11" max="11" width="65" hidden="0" customWidth="1"/>
    <x:col min="12" max="12" width="18" hidden="0" customWidth="1"/>
    <x:col min="13" max="13" width="18" hidden="0" customWidth="1"/>
    <x:col min="14" max="14" width="18" hidden="0" customWidth="1"/>
    <x:col min="15" max="15" width="38" hidden="0" customWidth="1"/>
    <x:col min="16" max="16" width="38" hidden="0" customWidth="1"/>
    <x:col min="17" max="17" width="38" hidden="0" customWidth="1"/>
    <x:col min="18" max="18" width="38" hidden="0" customWidth="1"/>
    <x:col min="19" max="19" width="38" hidden="0" customWidth="1"/>
    <x:col min="20" max="20" width="38" hidden="0" customWidth="1"/>
    <x:col min="21" max="21" width="38" hidden="0" customWidth="1"/>
    <x:col min="22" max="22" width="38" hidden="0" customWidth="1"/>
    <x:col min="23" max="23" width="38" hidden="0" customWidth="1"/>
    <x:col min="24" max="24" width="18" hidden="0" customWidth="1"/>
  </x:cols>
  <x:sheetData>
    <x:row r="1" ht="26" customHeight="1">
      <x:c r="A1" s="2"/>
      <x:c r="B1" s="2"/>
      <x:c r="C1" s="2"/>
      <x:c r="D1" s="2"/>
      <x:c r="E1" s="2"/>
      <x:c r="F1" s="2"/>
      <x:c r="G1" s="2"/>
      <x:c r="H1" s="2"/>
      <x:c r="I1" s="2"/>
      <x:c r="J1" s="2"/>
      <x:c r="K1" s="2"/>
      <x:c r="L1" s="2"/>
      <x:c r="M1" s="2"/>
      <x:c r="N1" s="2"/>
      <x:c r="O1" s="2"/>
      <x:c r="P1" s="2"/>
      <x:c r="Q1" s="2"/>
      <x:c r="R1" s="2"/>
      <x:c r="S1" s="2"/>
      <x:c r="T1" s="2"/>
      <x:c r="U1" s="2"/>
      <x:c r="V1" s="2"/>
      <x:c r="W1" s="2"/>
      <x:c r="X1" s="2"/>
    </x:row>
    <x:row r="2" ht="26" customHeight="1">
      <x:c r="A2" s="3" t="str">
        <x:v>Response evidence log</x:v>
      </x:c>
      <x:c r="B2" s="2"/>
      <x:c r="C2" s="2"/>
      <x:c r="D2" s="2"/>
      <x:c r="E2" s="2"/>
      <x:c r="F2" s="2"/>
      <x:c r="G2" s="2"/>
      <x:c r="H2" s="2"/>
      <x:c r="I2" s="2"/>
      <x:c r="J2" s="2"/>
      <x:c r="K2" s="2"/>
      <x:c r="L2" s="2"/>
      <x:c r="M2" s="2"/>
      <x:c r="N2" s="2"/>
      <x:c r="O2" s="2"/>
      <x:c r="P2" s="2"/>
      <x:c r="Q2" s="2"/>
      <x:c r="R2" s="2"/>
      <x:c r="S2" s="2"/>
      <x:c r="T2" s="2"/>
      <x:c r="U2" s="2"/>
      <x:c r="V2" s="2"/>
      <x:c r="W2" s="2"/>
      <x:c r="X2" s="2"/>
    </x:row>
    <x:row r="3" ht="26" customHeight="1">
      <x:c r="A3" s="4"/>
      <x:c r="B3" s="4"/>
      <x:c r="C3" s="4"/>
      <x:c r="D3" s="4"/>
      <x:c r="E3" s="4"/>
      <x:c r="F3" s="4"/>
      <x:c r="G3" s="4"/>
      <x:c r="H3" s="4"/>
      <x:c r="I3" s="4"/>
      <x:c r="J3" s="4"/>
      <x:c r="K3" s="4"/>
      <x:c r="L3" s="4"/>
      <x:c r="M3" s="4"/>
      <x:c r="N3" s="4"/>
      <x:c r="O3" s="4"/>
      <x:c r="P3" s="4"/>
      <x:c r="Q3" s="4"/>
      <x:c r="R3" s="4"/>
      <x:c r="S3" s="4"/>
      <x:c r="T3" s="4"/>
      <x:c r="U3" s="4"/>
      <x:c r="V3" s="4"/>
      <x:c r="W3" s="4"/>
      <x:c r="X3" s="4"/>
    </x:row>
    <x:row r="4" ht="26" customHeight="1">
      <x:c r="A4" s="2" t="str">
        <x:v>120 baseline runs plus 120 optional repeats. Use fresh conversations. Capture the full answer before scoring.</x:v>
      </x:c>
      <x:c r="B4" s="2"/>
      <x:c r="C4" s="2"/>
      <x:c r="D4" s="2"/>
      <x:c r="E4" s="2"/>
      <x:c r="F4" s="2"/>
      <x:c r="G4" s="2"/>
      <x:c r="H4" s="2"/>
      <x:c r="I4" s="2"/>
      <x:c r="J4" s="2"/>
      <x:c r="K4" s="2"/>
      <x:c r="L4" s="2"/>
      <x:c r="M4" s="2"/>
      <x:c r="N4" s="2"/>
      <x:c r="O4" s="2"/>
      <x:c r="P4" s="2"/>
      <x:c r="Q4" s="2"/>
      <x:c r="R4" s="2"/>
      <x:c r="S4" s="2"/>
      <x:c r="T4" s="2"/>
      <x:c r="U4" s="2"/>
      <x:c r="V4" s="2"/>
      <x:c r="W4" s="2"/>
      <x:c r="X4" s="2"/>
    </x:row>
    <x:row r="5" ht="26" customHeight="1">
      <x:c r="A5" s="2"/>
      <x:c r="B5" s="2"/>
      <x:c r="C5" s="2"/>
      <x:c r="D5" s="2"/>
      <x:c r="E5" s="2"/>
      <x:c r="F5" s="2"/>
      <x:c r="G5" s="2"/>
      <x:c r="H5" s="2"/>
      <x:c r="I5" s="2"/>
      <x:c r="J5" s="2"/>
      <x:c r="K5" s="2"/>
      <x:c r="L5" s="2"/>
      <x:c r="M5" s="2"/>
      <x:c r="N5" s="2"/>
      <x:c r="O5" s="2"/>
      <x:c r="P5" s="2"/>
      <x:c r="Q5" s="2"/>
      <x:c r="R5" s="2"/>
      <x:c r="S5" s="2"/>
      <x:c r="T5" s="2"/>
      <x:c r="U5" s="2"/>
      <x:c r="V5" s="2"/>
      <x:c r="W5" s="2"/>
      <x:c r="X5" s="2"/>
    </x:row>
    <x:row r="6" ht="42" customHeight="1">
      <x:c r="A6" s="8" t="str">
        <x:v>Run ID</x:v>
      </x:c>
      <x:c r="B6" s="8" t="str">
        <x:v>Question ID</x:v>
      </x:c>
      <x:c r="C6" s="8" t="str">
        <x:v>Exact prompt</x:v>
      </x:c>
      <x:c r="D6" s="8" t="str">
        <x:v>Group</x:v>
      </x:c>
      <x:c r="E6" s="8" t="str">
        <x:v>Assistant</x:v>
      </x:c>
      <x:c r="F6" s="8" t="str">
        <x:v>Repeat</x:v>
      </x:c>
      <x:c r="G6" s="8" t="str">
        <x:v>Run date</x:v>
      </x:c>
      <x:c r="H6" s="8" t="str">
        <x:v>Model / mode / tier</x:v>
      </x:c>
      <x:c r="I6" s="8" t="str">
        <x:v>Locale / settings</x:v>
      </x:c>
      <x:c r="J6" s="8" t="str">
        <x:v>Status</x:v>
      </x:c>
      <x:c r="K6" s="8" t="str">
        <x:v>Full answer / evidence link</x:v>
      </x:c>
      <x:c r="L6" s="8" t="str">
        <x:v>Target mentioned?</x:v>
      </x:c>
      <x:c r="M6" s="8" t="str">
        <x:v>Target recommended?</x:v>
      </x:c>
      <x:c r="N6" s="8" t="str">
        <x:v>Explicit rank</x:v>
      </x:c>
      <x:c r="O6" s="8" t="str">
        <x:v>Category assigned</x:v>
      </x:c>
      <x:c r="P6" s="8" t="str">
        <x:v>Competitors recommended</x:v>
      </x:c>
      <x:c r="Q6" s="8" t="str">
        <x:v>Reasons for recommendation</x:v>
      </x:c>
      <x:c r="R6" s="8" t="str">
        <x:v>Cited URLs / domains</x:v>
      </x:c>
      <x:c r="S6" s="8" t="str">
        <x:v>Source types</x:v>
      </x:c>
      <x:c r="T6" s="8" t="str">
        <x:v>Accuracy finding</x:v>
      </x:c>
      <x:c r="U6" s="8" t="str">
        <x:v>Correction + verification URL</x:v>
      </x:c>
      <x:c r="V6" s="8" t="str">
        <x:v>Follow-up action</x:v>
      </x:c>
      <x:c r="W6" s="8" t="str">
        <x:v>Reviewer</x:v>
      </x:c>
      <x:c r="X6" s="8" t="str">
        <x:v>Scored?</x:v>
      </x:c>
    </x:row>
    <x:row r="7" ht="72" customHeight="1">
      <x:c r="A7" s="20" t="str">
        <x:v>R1-01-1</x:v>
      </x:c>
      <x:c r="B7" s="20" t="str">
        <x:v>Q01</x:v>
      </x:c>
      <x:c r="C7" s="20" t="str">
        <x:f>IF('Questions'!E7="","",'Questions'!E7)</x:f>
      </x:c>
      <x:c r="D7" s="20" t="str">
        <x:f>'Questions'!B7</x:f>
        <x:v>Discovery</x:v>
      </x:c>
      <x:c r="E7" s="20" t="str">
        <x:v>ChatGPT</x:v>
      </x:c>
      <x:c r="F7" s="20" t="n">
        <x:v>1</x:v>
      </x:c>
      <x:c r="G7" s="22"/>
      <x:c r="H7" s="10"/>
      <x:c r="I7" s="10"/>
      <x:c r="J7" s="10" t="str">
        <x:v>Not started</x:v>
      </x:c>
      <x:c r="K7" s="10"/>
      <x:c r="L7" s="10"/>
      <x:c r="M7" s="10"/>
      <x:c r="N7" s="10"/>
      <x:c r="O7" s="10"/>
      <x:c r="P7" s="10"/>
      <x:c r="Q7" s="10"/>
      <x:c r="R7" s="10"/>
      <x:c r="S7" s="10"/>
      <x:c r="T7" s="10"/>
      <x:c r="U7" s="10"/>
      <x:c r="V7" s="10"/>
      <x:c r="W7" s="10"/>
      <x:c r="X7" s="23" t="str">
        <x:f>IF(J7&lt;&gt;"Valid","No",IF(AND(C7&lt;&gt;"",G7&lt;&gt;"",H7&lt;&gt;"",I7&lt;&gt;"",K7&lt;&gt;"",L7&lt;&gt;"",M7&lt;&gt;"",T7&lt;&gt;"",W7&lt;&gt;"",OR(L7="Yes",M7="No")),"Yes","Incomplete"))</x:f>
        <x:v>No</x:v>
      </x:c>
    </x:row>
    <x:row r="8" ht="72" customHeight="1">
      <x:c r="A8" s="20" t="str">
        <x:v>R1-01-2</x:v>
      </x:c>
      <x:c r="B8" s="20" t="str">
        <x:v>Q01</x:v>
      </x:c>
      <x:c r="C8" s="20" t="str">
        <x:f>IF('Questions'!E7="","",'Questions'!E7)</x:f>
      </x:c>
      <x:c r="D8" s="20" t="str">
        <x:f>'Questions'!B7</x:f>
        <x:v>Discovery</x:v>
      </x:c>
      <x:c r="E8" s="20" t="str">
        <x:v>Claude</x:v>
      </x:c>
      <x:c r="F8" s="20" t="n">
        <x:v>1</x:v>
      </x:c>
      <x:c r="G8" s="22"/>
      <x:c r="H8" s="10"/>
      <x:c r="I8" s="10"/>
      <x:c r="J8" s="10" t="str">
        <x:v>Not started</x:v>
      </x:c>
      <x:c r="K8" s="10"/>
      <x:c r="L8" s="10"/>
      <x:c r="M8" s="10"/>
      <x:c r="N8" s="10"/>
      <x:c r="O8" s="10"/>
      <x:c r="P8" s="10"/>
      <x:c r="Q8" s="10"/>
      <x:c r="R8" s="10"/>
      <x:c r="S8" s="10"/>
      <x:c r="T8" s="10"/>
      <x:c r="U8" s="10"/>
      <x:c r="V8" s="10"/>
      <x:c r="W8" s="10"/>
      <x:c r="X8" s="23" t="str">
        <x:f>IF(J8&lt;&gt;"Valid","No",IF(AND(C8&lt;&gt;"",G8&lt;&gt;"",H8&lt;&gt;"",I8&lt;&gt;"",K8&lt;&gt;"",L8&lt;&gt;"",M8&lt;&gt;"",T8&lt;&gt;"",W8&lt;&gt;"",OR(L8="Yes",M8="No")),"Yes","Incomplete"))</x:f>
        <x:v>No</x:v>
      </x:c>
    </x:row>
    <x:row r="9" ht="72" customHeight="1">
      <x:c r="A9" s="20" t="str">
        <x:v>R1-01-3</x:v>
      </x:c>
      <x:c r="B9" s="20" t="str">
        <x:v>Q01</x:v>
      </x:c>
      <x:c r="C9" s="20" t="str">
        <x:f>IF('Questions'!E7="","",'Questions'!E7)</x:f>
      </x:c>
      <x:c r="D9" s="20" t="str">
        <x:f>'Questions'!B7</x:f>
        <x:v>Discovery</x:v>
      </x:c>
      <x:c r="E9" s="20" t="str">
        <x:v>Gemini</x:v>
      </x:c>
      <x:c r="F9" s="20" t="n">
        <x:v>1</x:v>
      </x:c>
      <x:c r="G9" s="22"/>
      <x:c r="H9" s="10"/>
      <x:c r="I9" s="10"/>
      <x:c r="J9" s="10" t="str">
        <x:v>Not started</x:v>
      </x:c>
      <x:c r="K9" s="10"/>
      <x:c r="L9" s="10"/>
      <x:c r="M9" s="10"/>
      <x:c r="N9" s="10"/>
      <x:c r="O9" s="10"/>
      <x:c r="P9" s="10"/>
      <x:c r="Q9" s="10"/>
      <x:c r="R9" s="10"/>
      <x:c r="S9" s="10"/>
      <x:c r="T9" s="10"/>
      <x:c r="U9" s="10"/>
      <x:c r="V9" s="10"/>
      <x:c r="W9" s="10"/>
      <x:c r="X9" s="23" t="str">
        <x:f>IF(J9&lt;&gt;"Valid","No",IF(AND(C9&lt;&gt;"",G9&lt;&gt;"",H9&lt;&gt;"",I9&lt;&gt;"",K9&lt;&gt;"",L9&lt;&gt;"",M9&lt;&gt;"",T9&lt;&gt;"",W9&lt;&gt;"",OR(L9="Yes",M9="No")),"Yes","Incomplete"))</x:f>
        <x:v>No</x:v>
      </x:c>
    </x:row>
    <x:row r="10" ht="72" customHeight="1">
      <x:c r="A10" s="20" t="str">
        <x:v>R1-01-4</x:v>
      </x:c>
      <x:c r="B10" s="20" t="str">
        <x:v>Q01</x:v>
      </x:c>
      <x:c r="C10" s="20" t="str">
        <x:f>IF('Questions'!E7="","",'Questions'!E7)</x:f>
      </x:c>
      <x:c r="D10" s="20" t="str">
        <x:f>'Questions'!B7</x:f>
        <x:v>Discovery</x:v>
      </x:c>
      <x:c r="E10" s="20" t="str">
        <x:v>Perplexity</x:v>
      </x:c>
      <x:c r="F10" s="20" t="n">
        <x:v>1</x:v>
      </x:c>
      <x:c r="G10" s="22"/>
      <x:c r="H10" s="10"/>
      <x:c r="I10" s="10"/>
      <x:c r="J10" s="10" t="str">
        <x:v>Not started</x:v>
      </x:c>
      <x:c r="K10" s="10"/>
      <x:c r="L10" s="10"/>
      <x:c r="M10" s="10"/>
      <x:c r="N10" s="10"/>
      <x:c r="O10" s="10"/>
      <x:c r="P10" s="10"/>
      <x:c r="Q10" s="10"/>
      <x:c r="R10" s="10"/>
      <x:c r="S10" s="10"/>
      <x:c r="T10" s="10"/>
      <x:c r="U10" s="10"/>
      <x:c r="V10" s="10"/>
      <x:c r="W10" s="10"/>
      <x:c r="X10" s="23" t="str">
        <x:f>IF(J10&lt;&gt;"Valid","No",IF(AND(C10&lt;&gt;"",G10&lt;&gt;"",H10&lt;&gt;"",I10&lt;&gt;"",K10&lt;&gt;"",L10&lt;&gt;"",M10&lt;&gt;"",T10&lt;&gt;"",W10&lt;&gt;"",OR(L10="Yes",M10="No")),"Yes","Incomplete"))</x:f>
        <x:v>No</x:v>
      </x:c>
    </x:row>
    <x:row r="11" ht="72" customHeight="1">
      <x:c r="A11" s="20" t="str">
        <x:v>R1-02-1</x:v>
      </x:c>
      <x:c r="B11" s="20" t="str">
        <x:v>Q02</x:v>
      </x:c>
      <x:c r="C11" s="20" t="str">
        <x:f>IF('Questions'!E8="","",'Questions'!E8)</x:f>
      </x:c>
      <x:c r="D11" s="20" t="str">
        <x:f>'Questions'!B8</x:f>
        <x:v>Discovery</x:v>
      </x:c>
      <x:c r="E11" s="20" t="str">
        <x:v>ChatGPT</x:v>
      </x:c>
      <x:c r="F11" s="20" t="n">
        <x:v>1</x:v>
      </x:c>
      <x:c r="G11" s="22"/>
      <x:c r="H11" s="10"/>
      <x:c r="I11" s="10"/>
      <x:c r="J11" s="10" t="str">
        <x:v>Not started</x:v>
      </x:c>
      <x:c r="K11" s="10"/>
      <x:c r="L11" s="10"/>
      <x:c r="M11" s="10"/>
      <x:c r="N11" s="10"/>
      <x:c r="O11" s="10"/>
      <x:c r="P11" s="10"/>
      <x:c r="Q11" s="10"/>
      <x:c r="R11" s="10"/>
      <x:c r="S11" s="10"/>
      <x:c r="T11" s="10"/>
      <x:c r="U11" s="10"/>
      <x:c r="V11" s="10"/>
      <x:c r="W11" s="10"/>
      <x:c r="X11" s="23" t="str">
        <x:f>IF(J11&lt;&gt;"Valid","No",IF(AND(C11&lt;&gt;"",G11&lt;&gt;"",H11&lt;&gt;"",I11&lt;&gt;"",K11&lt;&gt;"",L11&lt;&gt;"",M11&lt;&gt;"",T11&lt;&gt;"",W11&lt;&gt;"",OR(L11="Yes",M11="No")),"Yes","Incomplete"))</x:f>
        <x:v>No</x:v>
      </x:c>
    </x:row>
    <x:row r="12" ht="72" customHeight="1">
      <x:c r="A12" s="20" t="str">
        <x:v>R1-02-2</x:v>
      </x:c>
      <x:c r="B12" s="20" t="str">
        <x:v>Q02</x:v>
      </x:c>
      <x:c r="C12" s="20" t="str">
        <x:f>IF('Questions'!E8="","",'Questions'!E8)</x:f>
      </x:c>
      <x:c r="D12" s="20" t="str">
        <x:f>'Questions'!B8</x:f>
        <x:v>Discovery</x:v>
      </x:c>
      <x:c r="E12" s="20" t="str">
        <x:v>Claude</x:v>
      </x:c>
      <x:c r="F12" s="20" t="n">
        <x:v>1</x:v>
      </x:c>
      <x:c r="G12" s="22"/>
      <x:c r="H12" s="10"/>
      <x:c r="I12" s="10"/>
      <x:c r="J12" s="10" t="str">
        <x:v>Not started</x:v>
      </x:c>
      <x:c r="K12" s="10"/>
      <x:c r="L12" s="10"/>
      <x:c r="M12" s="10"/>
      <x:c r="N12" s="10"/>
      <x:c r="O12" s="10"/>
      <x:c r="P12" s="10"/>
      <x:c r="Q12" s="10"/>
      <x:c r="R12" s="10"/>
      <x:c r="S12" s="10"/>
      <x:c r="T12" s="10"/>
      <x:c r="U12" s="10"/>
      <x:c r="V12" s="10"/>
      <x:c r="W12" s="10"/>
      <x:c r="X12" s="23" t="str">
        <x:f>IF(J12&lt;&gt;"Valid","No",IF(AND(C12&lt;&gt;"",G12&lt;&gt;"",H12&lt;&gt;"",I12&lt;&gt;"",K12&lt;&gt;"",L12&lt;&gt;"",M12&lt;&gt;"",T12&lt;&gt;"",W12&lt;&gt;"",OR(L12="Yes",M12="No")),"Yes","Incomplete"))</x:f>
        <x:v>No</x:v>
      </x:c>
    </x:row>
    <x:row r="13" ht="72" customHeight="1">
      <x:c r="A13" s="20" t="str">
        <x:v>R1-02-3</x:v>
      </x:c>
      <x:c r="B13" s="20" t="str">
        <x:v>Q02</x:v>
      </x:c>
      <x:c r="C13" s="20" t="str">
        <x:f>IF('Questions'!E8="","",'Questions'!E8)</x:f>
      </x:c>
      <x:c r="D13" s="20" t="str">
        <x:f>'Questions'!B8</x:f>
        <x:v>Discovery</x:v>
      </x:c>
      <x:c r="E13" s="20" t="str">
        <x:v>Gemini</x:v>
      </x:c>
      <x:c r="F13" s="20" t="n">
        <x:v>1</x:v>
      </x:c>
      <x:c r="G13" s="22"/>
      <x:c r="H13" s="10"/>
      <x:c r="I13" s="10"/>
      <x:c r="J13" s="10" t="str">
        <x:v>Not started</x:v>
      </x:c>
      <x:c r="K13" s="10"/>
      <x:c r="L13" s="10"/>
      <x:c r="M13" s="10"/>
      <x:c r="N13" s="10"/>
      <x:c r="O13" s="10"/>
      <x:c r="P13" s="10"/>
      <x:c r="Q13" s="10"/>
      <x:c r="R13" s="10"/>
      <x:c r="S13" s="10"/>
      <x:c r="T13" s="10"/>
      <x:c r="U13" s="10"/>
      <x:c r="V13" s="10"/>
      <x:c r="W13" s="10"/>
      <x:c r="X13" s="23" t="str">
        <x:f>IF(J13&lt;&gt;"Valid","No",IF(AND(C13&lt;&gt;"",G13&lt;&gt;"",H13&lt;&gt;"",I13&lt;&gt;"",K13&lt;&gt;"",L13&lt;&gt;"",M13&lt;&gt;"",T13&lt;&gt;"",W13&lt;&gt;"",OR(L13="Yes",M13="No")),"Yes","Incomplete"))</x:f>
        <x:v>No</x:v>
      </x:c>
    </x:row>
    <x:row r="14" ht="72" customHeight="1">
      <x:c r="A14" s="20" t="str">
        <x:v>R1-02-4</x:v>
      </x:c>
      <x:c r="B14" s="20" t="str">
        <x:v>Q02</x:v>
      </x:c>
      <x:c r="C14" s="20" t="str">
        <x:f>IF('Questions'!E8="","",'Questions'!E8)</x:f>
      </x:c>
      <x:c r="D14" s="20" t="str">
        <x:f>'Questions'!B8</x:f>
        <x:v>Discovery</x:v>
      </x:c>
      <x:c r="E14" s="20" t="str">
        <x:v>Perplexity</x:v>
      </x:c>
      <x:c r="F14" s="20" t="n">
        <x:v>1</x:v>
      </x:c>
      <x:c r="G14" s="22"/>
      <x:c r="H14" s="10"/>
      <x:c r="I14" s="10"/>
      <x:c r="J14" s="10" t="str">
        <x:v>Not started</x:v>
      </x:c>
      <x:c r="K14" s="10"/>
      <x:c r="L14" s="10"/>
      <x:c r="M14" s="10"/>
      <x:c r="N14" s="10"/>
      <x:c r="O14" s="10"/>
      <x:c r="P14" s="10"/>
      <x:c r="Q14" s="10"/>
      <x:c r="R14" s="10"/>
      <x:c r="S14" s="10"/>
      <x:c r="T14" s="10"/>
      <x:c r="U14" s="10"/>
      <x:c r="V14" s="10"/>
      <x:c r="W14" s="10"/>
      <x:c r="X14" s="23" t="str">
        <x:f>IF(J14&lt;&gt;"Valid","No",IF(AND(C14&lt;&gt;"",G14&lt;&gt;"",H14&lt;&gt;"",I14&lt;&gt;"",K14&lt;&gt;"",L14&lt;&gt;"",M14&lt;&gt;"",T14&lt;&gt;"",W14&lt;&gt;"",OR(L14="Yes",M14="No")),"Yes","Incomplete"))</x:f>
        <x:v>No</x:v>
      </x:c>
    </x:row>
    <x:row r="15" ht="72" customHeight="1">
      <x:c r="A15" s="20" t="str">
        <x:v>R1-03-1</x:v>
      </x:c>
      <x:c r="B15" s="20" t="str">
        <x:v>Q03</x:v>
      </x:c>
      <x:c r="C15" s="20" t="str">
        <x:f>IF('Questions'!E9="","",'Questions'!E9)</x:f>
      </x:c>
      <x:c r="D15" s="20" t="str">
        <x:f>'Questions'!B9</x:f>
        <x:v>Discovery</x:v>
      </x:c>
      <x:c r="E15" s="20" t="str">
        <x:v>ChatGPT</x:v>
      </x:c>
      <x:c r="F15" s="20" t="n">
        <x:v>1</x:v>
      </x:c>
      <x:c r="G15" s="22"/>
      <x:c r="H15" s="10"/>
      <x:c r="I15" s="10"/>
      <x:c r="J15" s="10" t="str">
        <x:v>Not started</x:v>
      </x:c>
      <x:c r="K15" s="10"/>
      <x:c r="L15" s="10"/>
      <x:c r="M15" s="10"/>
      <x:c r="N15" s="10"/>
      <x:c r="O15" s="10"/>
      <x:c r="P15" s="10"/>
      <x:c r="Q15" s="10"/>
      <x:c r="R15" s="10"/>
      <x:c r="S15" s="10"/>
      <x:c r="T15" s="10"/>
      <x:c r="U15" s="10"/>
      <x:c r="V15" s="10"/>
      <x:c r="W15" s="10"/>
      <x:c r="X15" s="23" t="str">
        <x:f>IF(J15&lt;&gt;"Valid","No",IF(AND(C15&lt;&gt;"",G15&lt;&gt;"",H15&lt;&gt;"",I15&lt;&gt;"",K15&lt;&gt;"",L15&lt;&gt;"",M15&lt;&gt;"",T15&lt;&gt;"",W15&lt;&gt;"",OR(L15="Yes",M15="No")),"Yes","Incomplete"))</x:f>
        <x:v>No</x:v>
      </x:c>
    </x:row>
    <x:row r="16" ht="72" customHeight="1">
      <x:c r="A16" s="20" t="str">
        <x:v>R1-03-2</x:v>
      </x:c>
      <x:c r="B16" s="20" t="str">
        <x:v>Q03</x:v>
      </x:c>
      <x:c r="C16" s="20" t="str">
        <x:f>IF('Questions'!E9="","",'Questions'!E9)</x:f>
      </x:c>
      <x:c r="D16" s="20" t="str">
        <x:f>'Questions'!B9</x:f>
        <x:v>Discovery</x:v>
      </x:c>
      <x:c r="E16" s="20" t="str">
        <x:v>Claude</x:v>
      </x:c>
      <x:c r="F16" s="20" t="n">
        <x:v>1</x:v>
      </x:c>
      <x:c r="G16" s="22"/>
      <x:c r="H16" s="10"/>
      <x:c r="I16" s="10"/>
      <x:c r="J16" s="10" t="str">
        <x:v>Not started</x:v>
      </x:c>
      <x:c r="K16" s="10"/>
      <x:c r="L16" s="10"/>
      <x:c r="M16" s="10"/>
      <x:c r="N16" s="10"/>
      <x:c r="O16" s="10"/>
      <x:c r="P16" s="10"/>
      <x:c r="Q16" s="10"/>
      <x:c r="R16" s="10"/>
      <x:c r="S16" s="10"/>
      <x:c r="T16" s="10"/>
      <x:c r="U16" s="10"/>
      <x:c r="V16" s="10"/>
      <x:c r="W16" s="10"/>
      <x:c r="X16" s="23" t="str">
        <x:f>IF(J16&lt;&gt;"Valid","No",IF(AND(C16&lt;&gt;"",G16&lt;&gt;"",H16&lt;&gt;"",I16&lt;&gt;"",K16&lt;&gt;"",L16&lt;&gt;"",M16&lt;&gt;"",T16&lt;&gt;"",W16&lt;&gt;"",OR(L16="Yes",M16="No")),"Yes","Incomplete"))</x:f>
        <x:v>No</x:v>
      </x:c>
    </x:row>
    <x:row r="17" ht="72" customHeight="1">
      <x:c r="A17" s="20" t="str">
        <x:v>R1-03-3</x:v>
      </x:c>
      <x:c r="B17" s="20" t="str">
        <x:v>Q03</x:v>
      </x:c>
      <x:c r="C17" s="20" t="str">
        <x:f>IF('Questions'!E9="","",'Questions'!E9)</x:f>
      </x:c>
      <x:c r="D17" s="20" t="str">
        <x:f>'Questions'!B9</x:f>
        <x:v>Discovery</x:v>
      </x:c>
      <x:c r="E17" s="20" t="str">
        <x:v>Gemini</x:v>
      </x:c>
      <x:c r="F17" s="20" t="n">
        <x:v>1</x:v>
      </x:c>
      <x:c r="G17" s="22"/>
      <x:c r="H17" s="10"/>
      <x:c r="I17" s="10"/>
      <x:c r="J17" s="10" t="str">
        <x:v>Not started</x:v>
      </x:c>
      <x:c r="K17" s="10"/>
      <x:c r="L17" s="10"/>
      <x:c r="M17" s="10"/>
      <x:c r="N17" s="10"/>
      <x:c r="O17" s="10"/>
      <x:c r="P17" s="10"/>
      <x:c r="Q17" s="10"/>
      <x:c r="R17" s="10"/>
      <x:c r="S17" s="10"/>
      <x:c r="T17" s="10"/>
      <x:c r="U17" s="10"/>
      <x:c r="V17" s="10"/>
      <x:c r="W17" s="10"/>
      <x:c r="X17" s="23" t="str">
        <x:f>IF(J17&lt;&gt;"Valid","No",IF(AND(C17&lt;&gt;"",G17&lt;&gt;"",H17&lt;&gt;"",I17&lt;&gt;"",K17&lt;&gt;"",L17&lt;&gt;"",M17&lt;&gt;"",T17&lt;&gt;"",W17&lt;&gt;"",OR(L17="Yes",M17="No")),"Yes","Incomplete"))</x:f>
        <x:v>No</x:v>
      </x:c>
    </x:row>
    <x:row r="18" ht="72" customHeight="1">
      <x:c r="A18" s="20" t="str">
        <x:v>R1-03-4</x:v>
      </x:c>
      <x:c r="B18" s="20" t="str">
        <x:v>Q03</x:v>
      </x:c>
      <x:c r="C18" s="20" t="str">
        <x:f>IF('Questions'!E9="","",'Questions'!E9)</x:f>
      </x:c>
      <x:c r="D18" s="20" t="str">
        <x:f>'Questions'!B9</x:f>
        <x:v>Discovery</x:v>
      </x:c>
      <x:c r="E18" s="20" t="str">
        <x:v>Perplexity</x:v>
      </x:c>
      <x:c r="F18" s="20" t="n">
        <x:v>1</x:v>
      </x:c>
      <x:c r="G18" s="22"/>
      <x:c r="H18" s="10"/>
      <x:c r="I18" s="10"/>
      <x:c r="J18" s="10" t="str">
        <x:v>Not started</x:v>
      </x:c>
      <x:c r="K18" s="10"/>
      <x:c r="L18" s="10"/>
      <x:c r="M18" s="10"/>
      <x:c r="N18" s="10"/>
      <x:c r="O18" s="10"/>
      <x:c r="P18" s="10"/>
      <x:c r="Q18" s="10"/>
      <x:c r="R18" s="10"/>
      <x:c r="S18" s="10"/>
      <x:c r="T18" s="10"/>
      <x:c r="U18" s="10"/>
      <x:c r="V18" s="10"/>
      <x:c r="W18" s="10"/>
      <x:c r="X18" s="23" t="str">
        <x:f>IF(J18&lt;&gt;"Valid","No",IF(AND(C18&lt;&gt;"",G18&lt;&gt;"",H18&lt;&gt;"",I18&lt;&gt;"",K18&lt;&gt;"",L18&lt;&gt;"",M18&lt;&gt;"",T18&lt;&gt;"",W18&lt;&gt;"",OR(L18="Yes",M18="No")),"Yes","Incomplete"))</x:f>
        <x:v>No</x:v>
      </x:c>
    </x:row>
    <x:row r="19" ht="72" customHeight="1">
      <x:c r="A19" s="20" t="str">
        <x:v>R1-04-1</x:v>
      </x:c>
      <x:c r="B19" s="20" t="str">
        <x:v>Q04</x:v>
      </x:c>
      <x:c r="C19" s="20" t="str">
        <x:f>IF('Questions'!E10="","",'Questions'!E10)</x:f>
      </x:c>
      <x:c r="D19" s="20" t="str">
        <x:f>'Questions'!B10</x:f>
        <x:v>Discovery</x:v>
      </x:c>
      <x:c r="E19" s="20" t="str">
        <x:v>ChatGPT</x:v>
      </x:c>
      <x:c r="F19" s="20" t="n">
        <x:v>1</x:v>
      </x:c>
      <x:c r="G19" s="22"/>
      <x:c r="H19" s="10"/>
      <x:c r="I19" s="10"/>
      <x:c r="J19" s="10" t="str">
        <x:v>Not started</x:v>
      </x:c>
      <x:c r="K19" s="10"/>
      <x:c r="L19" s="10"/>
      <x:c r="M19" s="10"/>
      <x:c r="N19" s="10"/>
      <x:c r="O19" s="10"/>
      <x:c r="P19" s="10"/>
      <x:c r="Q19" s="10"/>
      <x:c r="R19" s="10"/>
      <x:c r="S19" s="10"/>
      <x:c r="T19" s="10"/>
      <x:c r="U19" s="10"/>
      <x:c r="V19" s="10"/>
      <x:c r="W19" s="10"/>
      <x:c r="X19" s="23" t="str">
        <x:f>IF(J19&lt;&gt;"Valid","No",IF(AND(C19&lt;&gt;"",G19&lt;&gt;"",H19&lt;&gt;"",I19&lt;&gt;"",K19&lt;&gt;"",L19&lt;&gt;"",M19&lt;&gt;"",T19&lt;&gt;"",W19&lt;&gt;"",OR(L19="Yes",M19="No")),"Yes","Incomplete"))</x:f>
        <x:v>No</x:v>
      </x:c>
    </x:row>
    <x:row r="20" ht="72" customHeight="1">
      <x:c r="A20" s="20" t="str">
        <x:v>R1-04-2</x:v>
      </x:c>
      <x:c r="B20" s="20" t="str">
        <x:v>Q04</x:v>
      </x:c>
      <x:c r="C20" s="20" t="str">
        <x:f>IF('Questions'!E10="","",'Questions'!E10)</x:f>
      </x:c>
      <x:c r="D20" s="20" t="str">
        <x:f>'Questions'!B10</x:f>
        <x:v>Discovery</x:v>
      </x:c>
      <x:c r="E20" s="20" t="str">
        <x:v>Claude</x:v>
      </x:c>
      <x:c r="F20" s="20" t="n">
        <x:v>1</x:v>
      </x:c>
      <x:c r="G20" s="22"/>
      <x:c r="H20" s="10"/>
      <x:c r="I20" s="10"/>
      <x:c r="J20" s="10" t="str">
        <x:v>Not started</x:v>
      </x:c>
      <x:c r="K20" s="10"/>
      <x:c r="L20" s="10"/>
      <x:c r="M20" s="10"/>
      <x:c r="N20" s="10"/>
      <x:c r="O20" s="10"/>
      <x:c r="P20" s="10"/>
      <x:c r="Q20" s="10"/>
      <x:c r="R20" s="10"/>
      <x:c r="S20" s="10"/>
      <x:c r="T20" s="10"/>
      <x:c r="U20" s="10"/>
      <x:c r="V20" s="10"/>
      <x:c r="W20" s="10"/>
      <x:c r="X20" s="23" t="str">
        <x:f>IF(J20&lt;&gt;"Valid","No",IF(AND(C20&lt;&gt;"",G20&lt;&gt;"",H20&lt;&gt;"",I20&lt;&gt;"",K20&lt;&gt;"",L20&lt;&gt;"",M20&lt;&gt;"",T20&lt;&gt;"",W20&lt;&gt;"",OR(L20="Yes",M20="No")),"Yes","Incomplete"))</x:f>
        <x:v>No</x:v>
      </x:c>
    </x:row>
    <x:row r="21" ht="72" customHeight="1">
      <x:c r="A21" s="20" t="str">
        <x:v>R1-04-3</x:v>
      </x:c>
      <x:c r="B21" s="20" t="str">
        <x:v>Q04</x:v>
      </x:c>
      <x:c r="C21" s="20" t="str">
        <x:f>IF('Questions'!E10="","",'Questions'!E10)</x:f>
      </x:c>
      <x:c r="D21" s="20" t="str">
        <x:f>'Questions'!B10</x:f>
        <x:v>Discovery</x:v>
      </x:c>
      <x:c r="E21" s="20" t="str">
        <x:v>Gemini</x:v>
      </x:c>
      <x:c r="F21" s="20" t="n">
        <x:v>1</x:v>
      </x:c>
      <x:c r="G21" s="22"/>
      <x:c r="H21" s="10"/>
      <x:c r="I21" s="10"/>
      <x:c r="J21" s="10" t="str">
        <x:v>Not started</x:v>
      </x:c>
      <x:c r="K21" s="10"/>
      <x:c r="L21" s="10"/>
      <x:c r="M21" s="10"/>
      <x:c r="N21" s="10"/>
      <x:c r="O21" s="10"/>
      <x:c r="P21" s="10"/>
      <x:c r="Q21" s="10"/>
      <x:c r="R21" s="10"/>
      <x:c r="S21" s="10"/>
      <x:c r="T21" s="10"/>
      <x:c r="U21" s="10"/>
      <x:c r="V21" s="10"/>
      <x:c r="W21" s="10"/>
      <x:c r="X21" s="23" t="str">
        <x:f>IF(J21&lt;&gt;"Valid","No",IF(AND(C21&lt;&gt;"",G21&lt;&gt;"",H21&lt;&gt;"",I21&lt;&gt;"",K21&lt;&gt;"",L21&lt;&gt;"",M21&lt;&gt;"",T21&lt;&gt;"",W21&lt;&gt;"",OR(L21="Yes",M21="No")),"Yes","Incomplete"))</x:f>
        <x:v>No</x:v>
      </x:c>
    </x:row>
    <x:row r="22" ht="72" customHeight="1">
      <x:c r="A22" s="20" t="str">
        <x:v>R1-04-4</x:v>
      </x:c>
      <x:c r="B22" s="20" t="str">
        <x:v>Q04</x:v>
      </x:c>
      <x:c r="C22" s="20" t="str">
        <x:f>IF('Questions'!E10="","",'Questions'!E10)</x:f>
      </x:c>
      <x:c r="D22" s="20" t="str">
        <x:f>'Questions'!B10</x:f>
        <x:v>Discovery</x:v>
      </x:c>
      <x:c r="E22" s="20" t="str">
        <x:v>Perplexity</x:v>
      </x:c>
      <x:c r="F22" s="20" t="n">
        <x:v>1</x:v>
      </x:c>
      <x:c r="G22" s="22"/>
      <x:c r="H22" s="10"/>
      <x:c r="I22" s="10"/>
      <x:c r="J22" s="10" t="str">
        <x:v>Not started</x:v>
      </x:c>
      <x:c r="K22" s="10"/>
      <x:c r="L22" s="10"/>
      <x:c r="M22" s="10"/>
      <x:c r="N22" s="10"/>
      <x:c r="O22" s="10"/>
      <x:c r="P22" s="10"/>
      <x:c r="Q22" s="10"/>
      <x:c r="R22" s="10"/>
      <x:c r="S22" s="10"/>
      <x:c r="T22" s="10"/>
      <x:c r="U22" s="10"/>
      <x:c r="V22" s="10"/>
      <x:c r="W22" s="10"/>
      <x:c r="X22" s="23" t="str">
        <x:f>IF(J22&lt;&gt;"Valid","No",IF(AND(C22&lt;&gt;"",G22&lt;&gt;"",H22&lt;&gt;"",I22&lt;&gt;"",K22&lt;&gt;"",L22&lt;&gt;"",M22&lt;&gt;"",T22&lt;&gt;"",W22&lt;&gt;"",OR(L22="Yes",M22="No")),"Yes","Incomplete"))</x:f>
        <x:v>No</x:v>
      </x:c>
    </x:row>
    <x:row r="23" ht="72" customHeight="1">
      <x:c r="A23" s="20" t="str">
        <x:v>R1-05-1</x:v>
      </x:c>
      <x:c r="B23" s="20" t="str">
        <x:v>Q05</x:v>
      </x:c>
      <x:c r="C23" s="20" t="str">
        <x:f>IF('Questions'!E11="","",'Questions'!E11)</x:f>
      </x:c>
      <x:c r="D23" s="20" t="str">
        <x:f>'Questions'!B11</x:f>
        <x:v>Discovery</x:v>
      </x:c>
      <x:c r="E23" s="20" t="str">
        <x:v>ChatGPT</x:v>
      </x:c>
      <x:c r="F23" s="20" t="n">
        <x:v>1</x:v>
      </x:c>
      <x:c r="G23" s="22"/>
      <x:c r="H23" s="10"/>
      <x:c r="I23" s="10"/>
      <x:c r="J23" s="10" t="str">
        <x:v>Not started</x:v>
      </x:c>
      <x:c r="K23" s="10"/>
      <x:c r="L23" s="10"/>
      <x:c r="M23" s="10"/>
      <x:c r="N23" s="10"/>
      <x:c r="O23" s="10"/>
      <x:c r="P23" s="10"/>
      <x:c r="Q23" s="10"/>
      <x:c r="R23" s="10"/>
      <x:c r="S23" s="10"/>
      <x:c r="T23" s="10"/>
      <x:c r="U23" s="10"/>
      <x:c r="V23" s="10"/>
      <x:c r="W23" s="10"/>
      <x:c r="X23" s="23" t="str">
        <x:f>IF(J23&lt;&gt;"Valid","No",IF(AND(C23&lt;&gt;"",G23&lt;&gt;"",H23&lt;&gt;"",I23&lt;&gt;"",K23&lt;&gt;"",L23&lt;&gt;"",M23&lt;&gt;"",T23&lt;&gt;"",W23&lt;&gt;"",OR(L23="Yes",M23="No")),"Yes","Incomplete"))</x:f>
        <x:v>No</x:v>
      </x:c>
    </x:row>
    <x:row r="24" ht="72" customHeight="1">
      <x:c r="A24" s="20" t="str">
        <x:v>R1-05-2</x:v>
      </x:c>
      <x:c r="B24" s="20" t="str">
        <x:v>Q05</x:v>
      </x:c>
      <x:c r="C24" s="20" t="str">
        <x:f>IF('Questions'!E11="","",'Questions'!E11)</x:f>
      </x:c>
      <x:c r="D24" s="20" t="str">
        <x:f>'Questions'!B11</x:f>
        <x:v>Discovery</x:v>
      </x:c>
      <x:c r="E24" s="20" t="str">
        <x:v>Claude</x:v>
      </x:c>
      <x:c r="F24" s="20" t="n">
        <x:v>1</x:v>
      </x:c>
      <x:c r="G24" s="22"/>
      <x:c r="H24" s="10"/>
      <x:c r="I24" s="10"/>
      <x:c r="J24" s="10" t="str">
        <x:v>Not started</x:v>
      </x:c>
      <x:c r="K24" s="10"/>
      <x:c r="L24" s="10"/>
      <x:c r="M24" s="10"/>
      <x:c r="N24" s="10"/>
      <x:c r="O24" s="10"/>
      <x:c r="P24" s="10"/>
      <x:c r="Q24" s="10"/>
      <x:c r="R24" s="10"/>
      <x:c r="S24" s="10"/>
      <x:c r="T24" s="10"/>
      <x:c r="U24" s="10"/>
      <x:c r="V24" s="10"/>
      <x:c r="W24" s="10"/>
      <x:c r="X24" s="23" t="str">
        <x:f>IF(J24&lt;&gt;"Valid","No",IF(AND(C24&lt;&gt;"",G24&lt;&gt;"",H24&lt;&gt;"",I24&lt;&gt;"",K24&lt;&gt;"",L24&lt;&gt;"",M24&lt;&gt;"",T24&lt;&gt;"",W24&lt;&gt;"",OR(L24="Yes",M24="No")),"Yes","Incomplete"))</x:f>
        <x:v>No</x:v>
      </x:c>
    </x:row>
    <x:row r="25" ht="72" customHeight="1">
      <x:c r="A25" s="20" t="str">
        <x:v>R1-05-3</x:v>
      </x:c>
      <x:c r="B25" s="20" t="str">
        <x:v>Q05</x:v>
      </x:c>
      <x:c r="C25" s="20" t="str">
        <x:f>IF('Questions'!E11="","",'Questions'!E11)</x:f>
      </x:c>
      <x:c r="D25" s="20" t="str">
        <x:f>'Questions'!B11</x:f>
        <x:v>Discovery</x:v>
      </x:c>
      <x:c r="E25" s="20" t="str">
        <x:v>Gemini</x:v>
      </x:c>
      <x:c r="F25" s="20" t="n">
        <x:v>1</x:v>
      </x:c>
      <x:c r="G25" s="22"/>
      <x:c r="H25" s="10"/>
      <x:c r="I25" s="10"/>
      <x:c r="J25" s="10" t="str">
        <x:v>Not started</x:v>
      </x:c>
      <x:c r="K25" s="10"/>
      <x:c r="L25" s="10"/>
      <x:c r="M25" s="10"/>
      <x:c r="N25" s="10"/>
      <x:c r="O25" s="10"/>
      <x:c r="P25" s="10"/>
      <x:c r="Q25" s="10"/>
      <x:c r="R25" s="10"/>
      <x:c r="S25" s="10"/>
      <x:c r="T25" s="10"/>
      <x:c r="U25" s="10"/>
      <x:c r="V25" s="10"/>
      <x:c r="W25" s="10"/>
      <x:c r="X25" s="23" t="str">
        <x:f>IF(J25&lt;&gt;"Valid","No",IF(AND(C25&lt;&gt;"",G25&lt;&gt;"",H25&lt;&gt;"",I25&lt;&gt;"",K25&lt;&gt;"",L25&lt;&gt;"",M25&lt;&gt;"",T25&lt;&gt;"",W25&lt;&gt;"",OR(L25="Yes",M25="No")),"Yes","Incomplete"))</x:f>
        <x:v>No</x:v>
      </x:c>
    </x:row>
    <x:row r="26" ht="72" customHeight="1">
      <x:c r="A26" s="20" t="str">
        <x:v>R1-05-4</x:v>
      </x:c>
      <x:c r="B26" s="20" t="str">
        <x:v>Q05</x:v>
      </x:c>
      <x:c r="C26" s="20" t="str">
        <x:f>IF('Questions'!E11="","",'Questions'!E11)</x:f>
      </x:c>
      <x:c r="D26" s="20" t="str">
        <x:f>'Questions'!B11</x:f>
        <x:v>Discovery</x:v>
      </x:c>
      <x:c r="E26" s="20" t="str">
        <x:v>Perplexity</x:v>
      </x:c>
      <x:c r="F26" s="20" t="n">
        <x:v>1</x:v>
      </x:c>
      <x:c r="G26" s="22"/>
      <x:c r="H26" s="10"/>
      <x:c r="I26" s="10"/>
      <x:c r="J26" s="10" t="str">
        <x:v>Not started</x:v>
      </x:c>
      <x:c r="K26" s="10"/>
      <x:c r="L26" s="10"/>
      <x:c r="M26" s="10"/>
      <x:c r="N26" s="10"/>
      <x:c r="O26" s="10"/>
      <x:c r="P26" s="10"/>
      <x:c r="Q26" s="10"/>
      <x:c r="R26" s="10"/>
      <x:c r="S26" s="10"/>
      <x:c r="T26" s="10"/>
      <x:c r="U26" s="10"/>
      <x:c r="V26" s="10"/>
      <x:c r="W26" s="10"/>
      <x:c r="X26" s="23" t="str">
        <x:f>IF(J26&lt;&gt;"Valid","No",IF(AND(C26&lt;&gt;"",G26&lt;&gt;"",H26&lt;&gt;"",I26&lt;&gt;"",K26&lt;&gt;"",L26&lt;&gt;"",M26&lt;&gt;"",T26&lt;&gt;"",W26&lt;&gt;"",OR(L26="Yes",M26="No")),"Yes","Incomplete"))</x:f>
        <x:v>No</x:v>
      </x:c>
    </x:row>
    <x:row r="27" ht="72" customHeight="1">
      <x:c r="A27" s="20" t="str">
        <x:v>R1-06-1</x:v>
      </x:c>
      <x:c r="B27" s="20" t="str">
        <x:v>Q06</x:v>
      </x:c>
      <x:c r="C27" s="20" t="str">
        <x:f>IF('Questions'!E12="","",'Questions'!E12)</x:f>
      </x:c>
      <x:c r="D27" s="20" t="str">
        <x:f>'Questions'!B12</x:f>
        <x:v>Discovery</x:v>
      </x:c>
      <x:c r="E27" s="20" t="str">
        <x:v>ChatGPT</x:v>
      </x:c>
      <x:c r="F27" s="20" t="n">
        <x:v>1</x:v>
      </x:c>
      <x:c r="G27" s="22"/>
      <x:c r="H27" s="10"/>
      <x:c r="I27" s="10"/>
      <x:c r="J27" s="10" t="str">
        <x:v>Not started</x:v>
      </x:c>
      <x:c r="K27" s="10"/>
      <x:c r="L27" s="10"/>
      <x:c r="M27" s="10"/>
      <x:c r="N27" s="10"/>
      <x:c r="O27" s="10"/>
      <x:c r="P27" s="10"/>
      <x:c r="Q27" s="10"/>
      <x:c r="R27" s="10"/>
      <x:c r="S27" s="10"/>
      <x:c r="T27" s="10"/>
      <x:c r="U27" s="10"/>
      <x:c r="V27" s="10"/>
      <x:c r="W27" s="10"/>
      <x:c r="X27" s="23" t="str">
        <x:f>IF(J27&lt;&gt;"Valid","No",IF(AND(C27&lt;&gt;"",G27&lt;&gt;"",H27&lt;&gt;"",I27&lt;&gt;"",K27&lt;&gt;"",L27&lt;&gt;"",M27&lt;&gt;"",T27&lt;&gt;"",W27&lt;&gt;"",OR(L27="Yes",M27="No")),"Yes","Incomplete"))</x:f>
        <x:v>No</x:v>
      </x:c>
    </x:row>
    <x:row r="28" ht="72" customHeight="1">
      <x:c r="A28" s="20" t="str">
        <x:v>R1-06-2</x:v>
      </x:c>
      <x:c r="B28" s="20" t="str">
        <x:v>Q06</x:v>
      </x:c>
      <x:c r="C28" s="20" t="str">
        <x:f>IF('Questions'!E12="","",'Questions'!E12)</x:f>
      </x:c>
      <x:c r="D28" s="20" t="str">
        <x:f>'Questions'!B12</x:f>
        <x:v>Discovery</x:v>
      </x:c>
      <x:c r="E28" s="20" t="str">
        <x:v>Claude</x:v>
      </x:c>
      <x:c r="F28" s="20" t="n">
        <x:v>1</x:v>
      </x:c>
      <x:c r="G28" s="22"/>
      <x:c r="H28" s="10"/>
      <x:c r="I28" s="10"/>
      <x:c r="J28" s="10" t="str">
        <x:v>Not started</x:v>
      </x:c>
      <x:c r="K28" s="10"/>
      <x:c r="L28" s="10"/>
      <x:c r="M28" s="10"/>
      <x:c r="N28" s="10"/>
      <x:c r="O28" s="10"/>
      <x:c r="P28" s="10"/>
      <x:c r="Q28" s="10"/>
      <x:c r="R28" s="10"/>
      <x:c r="S28" s="10"/>
      <x:c r="T28" s="10"/>
      <x:c r="U28" s="10"/>
      <x:c r="V28" s="10"/>
      <x:c r="W28" s="10"/>
      <x:c r="X28" s="23" t="str">
        <x:f>IF(J28&lt;&gt;"Valid","No",IF(AND(C28&lt;&gt;"",G28&lt;&gt;"",H28&lt;&gt;"",I28&lt;&gt;"",K28&lt;&gt;"",L28&lt;&gt;"",M28&lt;&gt;"",T28&lt;&gt;"",W28&lt;&gt;"",OR(L28="Yes",M28="No")),"Yes","Incomplete"))</x:f>
        <x:v>No</x:v>
      </x:c>
    </x:row>
    <x:row r="29" ht="72" customHeight="1">
      <x:c r="A29" s="20" t="str">
        <x:v>R1-06-3</x:v>
      </x:c>
      <x:c r="B29" s="20" t="str">
        <x:v>Q06</x:v>
      </x:c>
      <x:c r="C29" s="20" t="str">
        <x:f>IF('Questions'!E12="","",'Questions'!E12)</x:f>
      </x:c>
      <x:c r="D29" s="20" t="str">
        <x:f>'Questions'!B12</x:f>
        <x:v>Discovery</x:v>
      </x:c>
      <x:c r="E29" s="20" t="str">
        <x:v>Gemini</x:v>
      </x:c>
      <x:c r="F29" s="20" t="n">
        <x:v>1</x:v>
      </x:c>
      <x:c r="G29" s="22"/>
      <x:c r="H29" s="10"/>
      <x:c r="I29" s="10"/>
      <x:c r="J29" s="10" t="str">
        <x:v>Not started</x:v>
      </x:c>
      <x:c r="K29" s="10"/>
      <x:c r="L29" s="10"/>
      <x:c r="M29" s="10"/>
      <x:c r="N29" s="10"/>
      <x:c r="O29" s="10"/>
      <x:c r="P29" s="10"/>
      <x:c r="Q29" s="10"/>
      <x:c r="R29" s="10"/>
      <x:c r="S29" s="10"/>
      <x:c r="T29" s="10"/>
      <x:c r="U29" s="10"/>
      <x:c r="V29" s="10"/>
      <x:c r="W29" s="10"/>
      <x:c r="X29" s="23" t="str">
        <x:f>IF(J29&lt;&gt;"Valid","No",IF(AND(C29&lt;&gt;"",G29&lt;&gt;"",H29&lt;&gt;"",I29&lt;&gt;"",K29&lt;&gt;"",L29&lt;&gt;"",M29&lt;&gt;"",T29&lt;&gt;"",W29&lt;&gt;"",OR(L29="Yes",M29="No")),"Yes","Incomplete"))</x:f>
        <x:v>No</x:v>
      </x:c>
    </x:row>
    <x:row r="30" ht="72" customHeight="1">
      <x:c r="A30" s="20" t="str">
        <x:v>R1-06-4</x:v>
      </x:c>
      <x:c r="B30" s="20" t="str">
        <x:v>Q06</x:v>
      </x:c>
      <x:c r="C30" s="20" t="str">
        <x:f>IF('Questions'!E12="","",'Questions'!E12)</x:f>
      </x:c>
      <x:c r="D30" s="20" t="str">
        <x:f>'Questions'!B12</x:f>
        <x:v>Discovery</x:v>
      </x:c>
      <x:c r="E30" s="20" t="str">
        <x:v>Perplexity</x:v>
      </x:c>
      <x:c r="F30" s="20" t="n">
        <x:v>1</x:v>
      </x:c>
      <x:c r="G30" s="22"/>
      <x:c r="H30" s="10"/>
      <x:c r="I30" s="10"/>
      <x:c r="J30" s="10" t="str">
        <x:v>Not started</x:v>
      </x:c>
      <x:c r="K30" s="10"/>
      <x:c r="L30" s="10"/>
      <x:c r="M30" s="10"/>
      <x:c r="N30" s="10"/>
      <x:c r="O30" s="10"/>
      <x:c r="P30" s="10"/>
      <x:c r="Q30" s="10"/>
      <x:c r="R30" s="10"/>
      <x:c r="S30" s="10"/>
      <x:c r="T30" s="10"/>
      <x:c r="U30" s="10"/>
      <x:c r="V30" s="10"/>
      <x:c r="W30" s="10"/>
      <x:c r="X30" s="23" t="str">
        <x:f>IF(J30&lt;&gt;"Valid","No",IF(AND(C30&lt;&gt;"",G30&lt;&gt;"",H30&lt;&gt;"",I30&lt;&gt;"",K30&lt;&gt;"",L30&lt;&gt;"",M30&lt;&gt;"",T30&lt;&gt;"",W30&lt;&gt;"",OR(L30="Yes",M30="No")),"Yes","Incomplete"))</x:f>
        <x:v>No</x:v>
      </x:c>
    </x:row>
    <x:row r="31" ht="72" customHeight="1">
      <x:c r="A31" s="20" t="str">
        <x:v>R1-07-1</x:v>
      </x:c>
      <x:c r="B31" s="20" t="str">
        <x:v>Q07</x:v>
      </x:c>
      <x:c r="C31" s="20" t="str">
        <x:f>IF('Questions'!E13="","",'Questions'!E13)</x:f>
      </x:c>
      <x:c r="D31" s="20" t="str">
        <x:f>'Questions'!B13</x:f>
        <x:v>Discovery</x:v>
      </x:c>
      <x:c r="E31" s="20" t="str">
        <x:v>ChatGPT</x:v>
      </x:c>
      <x:c r="F31" s="20" t="n">
        <x:v>1</x:v>
      </x:c>
      <x:c r="G31" s="22"/>
      <x:c r="H31" s="10"/>
      <x:c r="I31" s="10"/>
      <x:c r="J31" s="10" t="str">
        <x:v>Not started</x:v>
      </x:c>
      <x:c r="K31" s="10"/>
      <x:c r="L31" s="10"/>
      <x:c r="M31" s="10"/>
      <x:c r="N31" s="10"/>
      <x:c r="O31" s="10"/>
      <x:c r="P31" s="10"/>
      <x:c r="Q31" s="10"/>
      <x:c r="R31" s="10"/>
      <x:c r="S31" s="10"/>
      <x:c r="T31" s="10"/>
      <x:c r="U31" s="10"/>
      <x:c r="V31" s="10"/>
      <x:c r="W31" s="10"/>
      <x:c r="X31" s="23" t="str">
        <x:f>IF(J31&lt;&gt;"Valid","No",IF(AND(C31&lt;&gt;"",G31&lt;&gt;"",H31&lt;&gt;"",I31&lt;&gt;"",K31&lt;&gt;"",L31&lt;&gt;"",M31&lt;&gt;"",T31&lt;&gt;"",W31&lt;&gt;"",OR(L31="Yes",M31="No")),"Yes","Incomplete"))</x:f>
        <x:v>No</x:v>
      </x:c>
    </x:row>
    <x:row r="32" ht="72" customHeight="1">
      <x:c r="A32" s="20" t="str">
        <x:v>R1-07-2</x:v>
      </x:c>
      <x:c r="B32" s="20" t="str">
        <x:v>Q07</x:v>
      </x:c>
      <x:c r="C32" s="20" t="str">
        <x:f>IF('Questions'!E13="","",'Questions'!E13)</x:f>
      </x:c>
      <x:c r="D32" s="20" t="str">
        <x:f>'Questions'!B13</x:f>
        <x:v>Discovery</x:v>
      </x:c>
      <x:c r="E32" s="20" t="str">
        <x:v>Claude</x:v>
      </x:c>
      <x:c r="F32" s="20" t="n">
        <x:v>1</x:v>
      </x:c>
      <x:c r="G32" s="22"/>
      <x:c r="H32" s="10"/>
      <x:c r="I32" s="10"/>
      <x:c r="J32" s="10" t="str">
        <x:v>Not started</x:v>
      </x:c>
      <x:c r="K32" s="10"/>
      <x:c r="L32" s="10"/>
      <x:c r="M32" s="10"/>
      <x:c r="N32" s="10"/>
      <x:c r="O32" s="10"/>
      <x:c r="P32" s="10"/>
      <x:c r="Q32" s="10"/>
      <x:c r="R32" s="10"/>
      <x:c r="S32" s="10"/>
      <x:c r="T32" s="10"/>
      <x:c r="U32" s="10"/>
      <x:c r="V32" s="10"/>
      <x:c r="W32" s="10"/>
      <x:c r="X32" s="23" t="str">
        <x:f>IF(J32&lt;&gt;"Valid","No",IF(AND(C32&lt;&gt;"",G32&lt;&gt;"",H32&lt;&gt;"",I32&lt;&gt;"",K32&lt;&gt;"",L32&lt;&gt;"",M32&lt;&gt;"",T32&lt;&gt;"",W32&lt;&gt;"",OR(L32="Yes",M32="No")),"Yes","Incomplete"))</x:f>
        <x:v>No</x:v>
      </x:c>
    </x:row>
    <x:row r="33" ht="72" customHeight="1">
      <x:c r="A33" s="20" t="str">
        <x:v>R1-07-3</x:v>
      </x:c>
      <x:c r="B33" s="20" t="str">
        <x:v>Q07</x:v>
      </x:c>
      <x:c r="C33" s="20" t="str">
        <x:f>IF('Questions'!E13="","",'Questions'!E13)</x:f>
      </x:c>
      <x:c r="D33" s="20" t="str">
        <x:f>'Questions'!B13</x:f>
        <x:v>Discovery</x:v>
      </x:c>
      <x:c r="E33" s="20" t="str">
        <x:v>Gemini</x:v>
      </x:c>
      <x:c r="F33" s="20" t="n">
        <x:v>1</x:v>
      </x:c>
      <x:c r="G33" s="22"/>
      <x:c r="H33" s="10"/>
      <x:c r="I33" s="10"/>
      <x:c r="J33" s="10" t="str">
        <x:v>Not started</x:v>
      </x:c>
      <x:c r="K33" s="10"/>
      <x:c r="L33" s="10"/>
      <x:c r="M33" s="10"/>
      <x:c r="N33" s="10"/>
      <x:c r="O33" s="10"/>
      <x:c r="P33" s="10"/>
      <x:c r="Q33" s="10"/>
      <x:c r="R33" s="10"/>
      <x:c r="S33" s="10"/>
      <x:c r="T33" s="10"/>
      <x:c r="U33" s="10"/>
      <x:c r="V33" s="10"/>
      <x:c r="W33" s="10"/>
      <x:c r="X33" s="23" t="str">
        <x:f>IF(J33&lt;&gt;"Valid","No",IF(AND(C33&lt;&gt;"",G33&lt;&gt;"",H33&lt;&gt;"",I33&lt;&gt;"",K33&lt;&gt;"",L33&lt;&gt;"",M33&lt;&gt;"",T33&lt;&gt;"",W33&lt;&gt;"",OR(L33="Yes",M33="No")),"Yes","Incomplete"))</x:f>
        <x:v>No</x:v>
      </x:c>
    </x:row>
    <x:row r="34" ht="72" customHeight="1">
      <x:c r="A34" s="20" t="str">
        <x:v>R1-07-4</x:v>
      </x:c>
      <x:c r="B34" s="20" t="str">
        <x:v>Q07</x:v>
      </x:c>
      <x:c r="C34" s="20" t="str">
        <x:f>IF('Questions'!E13="","",'Questions'!E13)</x:f>
      </x:c>
      <x:c r="D34" s="20" t="str">
        <x:f>'Questions'!B13</x:f>
        <x:v>Discovery</x:v>
      </x:c>
      <x:c r="E34" s="20" t="str">
        <x:v>Perplexity</x:v>
      </x:c>
      <x:c r="F34" s="20" t="n">
        <x:v>1</x:v>
      </x:c>
      <x:c r="G34" s="22"/>
      <x:c r="H34" s="10"/>
      <x:c r="I34" s="10"/>
      <x:c r="J34" s="10" t="str">
        <x:v>Not started</x:v>
      </x:c>
      <x:c r="K34" s="10"/>
      <x:c r="L34" s="10"/>
      <x:c r="M34" s="10"/>
      <x:c r="N34" s="10"/>
      <x:c r="O34" s="10"/>
      <x:c r="P34" s="10"/>
      <x:c r="Q34" s="10"/>
      <x:c r="R34" s="10"/>
      <x:c r="S34" s="10"/>
      <x:c r="T34" s="10"/>
      <x:c r="U34" s="10"/>
      <x:c r="V34" s="10"/>
      <x:c r="W34" s="10"/>
      <x:c r="X34" s="23" t="str">
        <x:f>IF(J34&lt;&gt;"Valid","No",IF(AND(C34&lt;&gt;"",G34&lt;&gt;"",H34&lt;&gt;"",I34&lt;&gt;"",K34&lt;&gt;"",L34&lt;&gt;"",M34&lt;&gt;"",T34&lt;&gt;"",W34&lt;&gt;"",OR(L34="Yes",M34="No")),"Yes","Incomplete"))</x:f>
        <x:v>No</x:v>
      </x:c>
    </x:row>
    <x:row r="35" ht="72" customHeight="1">
      <x:c r="A35" s="20" t="str">
        <x:v>R1-08-1</x:v>
      </x:c>
      <x:c r="B35" s="20" t="str">
        <x:v>Q08</x:v>
      </x:c>
      <x:c r="C35" s="20" t="str">
        <x:f>IF('Questions'!E14="","",'Questions'!E14)</x:f>
      </x:c>
      <x:c r="D35" s="20" t="str">
        <x:f>'Questions'!B14</x:f>
        <x:v>Discovery</x:v>
      </x:c>
      <x:c r="E35" s="20" t="str">
        <x:v>ChatGPT</x:v>
      </x:c>
      <x:c r="F35" s="20" t="n">
        <x:v>1</x:v>
      </x:c>
      <x:c r="G35" s="22"/>
      <x:c r="H35" s="10"/>
      <x:c r="I35" s="10"/>
      <x:c r="J35" s="10" t="str">
        <x:v>Not started</x:v>
      </x:c>
      <x:c r="K35" s="10"/>
      <x:c r="L35" s="10"/>
      <x:c r="M35" s="10"/>
      <x:c r="N35" s="10"/>
      <x:c r="O35" s="10"/>
      <x:c r="P35" s="10"/>
      <x:c r="Q35" s="10"/>
      <x:c r="R35" s="10"/>
      <x:c r="S35" s="10"/>
      <x:c r="T35" s="10"/>
      <x:c r="U35" s="10"/>
      <x:c r="V35" s="10"/>
      <x:c r="W35" s="10"/>
      <x:c r="X35" s="23" t="str">
        <x:f>IF(J35&lt;&gt;"Valid","No",IF(AND(C35&lt;&gt;"",G35&lt;&gt;"",H35&lt;&gt;"",I35&lt;&gt;"",K35&lt;&gt;"",L35&lt;&gt;"",M35&lt;&gt;"",T35&lt;&gt;"",W35&lt;&gt;"",OR(L35="Yes",M35="No")),"Yes","Incomplete"))</x:f>
        <x:v>No</x:v>
      </x:c>
    </x:row>
    <x:row r="36" ht="72" customHeight="1">
      <x:c r="A36" s="20" t="str">
        <x:v>R1-08-2</x:v>
      </x:c>
      <x:c r="B36" s="20" t="str">
        <x:v>Q08</x:v>
      </x:c>
      <x:c r="C36" s="20" t="str">
        <x:f>IF('Questions'!E14="","",'Questions'!E14)</x:f>
      </x:c>
      <x:c r="D36" s="20" t="str">
        <x:f>'Questions'!B14</x:f>
        <x:v>Discovery</x:v>
      </x:c>
      <x:c r="E36" s="20" t="str">
        <x:v>Claude</x:v>
      </x:c>
      <x:c r="F36" s="20" t="n">
        <x:v>1</x:v>
      </x:c>
      <x:c r="G36" s="22"/>
      <x:c r="H36" s="10"/>
      <x:c r="I36" s="10"/>
      <x:c r="J36" s="10" t="str">
        <x:v>Not started</x:v>
      </x:c>
      <x:c r="K36" s="10"/>
      <x:c r="L36" s="10"/>
      <x:c r="M36" s="10"/>
      <x:c r="N36" s="10"/>
      <x:c r="O36" s="10"/>
      <x:c r="P36" s="10"/>
      <x:c r="Q36" s="10"/>
      <x:c r="R36" s="10"/>
      <x:c r="S36" s="10"/>
      <x:c r="T36" s="10"/>
      <x:c r="U36" s="10"/>
      <x:c r="V36" s="10"/>
      <x:c r="W36" s="10"/>
      <x:c r="X36" s="23" t="str">
        <x:f>IF(J36&lt;&gt;"Valid","No",IF(AND(C36&lt;&gt;"",G36&lt;&gt;"",H36&lt;&gt;"",I36&lt;&gt;"",K36&lt;&gt;"",L36&lt;&gt;"",M36&lt;&gt;"",T36&lt;&gt;"",W36&lt;&gt;"",OR(L36="Yes",M36="No")),"Yes","Incomplete"))</x:f>
        <x:v>No</x:v>
      </x:c>
    </x:row>
    <x:row r="37" ht="72" customHeight="1">
      <x:c r="A37" s="20" t="str">
        <x:v>R1-08-3</x:v>
      </x:c>
      <x:c r="B37" s="20" t="str">
        <x:v>Q08</x:v>
      </x:c>
      <x:c r="C37" s="20" t="str">
        <x:f>IF('Questions'!E14="","",'Questions'!E14)</x:f>
      </x:c>
      <x:c r="D37" s="20" t="str">
        <x:f>'Questions'!B14</x:f>
        <x:v>Discovery</x:v>
      </x:c>
      <x:c r="E37" s="20" t="str">
        <x:v>Gemini</x:v>
      </x:c>
      <x:c r="F37" s="20" t="n">
        <x:v>1</x:v>
      </x:c>
      <x:c r="G37" s="22"/>
      <x:c r="H37" s="10"/>
      <x:c r="I37" s="10"/>
      <x:c r="J37" s="10" t="str">
        <x:v>Not started</x:v>
      </x:c>
      <x:c r="K37" s="10"/>
      <x:c r="L37" s="10"/>
      <x:c r="M37" s="10"/>
      <x:c r="N37" s="10"/>
      <x:c r="O37" s="10"/>
      <x:c r="P37" s="10"/>
      <x:c r="Q37" s="10"/>
      <x:c r="R37" s="10"/>
      <x:c r="S37" s="10"/>
      <x:c r="T37" s="10"/>
      <x:c r="U37" s="10"/>
      <x:c r="V37" s="10"/>
      <x:c r="W37" s="10"/>
      <x:c r="X37" s="23" t="str">
        <x:f>IF(J37&lt;&gt;"Valid","No",IF(AND(C37&lt;&gt;"",G37&lt;&gt;"",H37&lt;&gt;"",I37&lt;&gt;"",K37&lt;&gt;"",L37&lt;&gt;"",M37&lt;&gt;"",T37&lt;&gt;"",W37&lt;&gt;"",OR(L37="Yes",M37="No")),"Yes","Incomplete"))</x:f>
        <x:v>No</x:v>
      </x:c>
    </x:row>
    <x:row r="38" ht="72" customHeight="1">
      <x:c r="A38" s="20" t="str">
        <x:v>R1-08-4</x:v>
      </x:c>
      <x:c r="B38" s="20" t="str">
        <x:v>Q08</x:v>
      </x:c>
      <x:c r="C38" s="20" t="str">
        <x:f>IF('Questions'!E14="","",'Questions'!E14)</x:f>
      </x:c>
      <x:c r="D38" s="20" t="str">
        <x:f>'Questions'!B14</x:f>
        <x:v>Discovery</x:v>
      </x:c>
      <x:c r="E38" s="20" t="str">
        <x:v>Perplexity</x:v>
      </x:c>
      <x:c r="F38" s="20" t="n">
        <x:v>1</x:v>
      </x:c>
      <x:c r="G38" s="22"/>
      <x:c r="H38" s="10"/>
      <x:c r="I38" s="10"/>
      <x:c r="J38" s="10" t="str">
        <x:v>Not started</x:v>
      </x:c>
      <x:c r="K38" s="10"/>
      <x:c r="L38" s="10"/>
      <x:c r="M38" s="10"/>
      <x:c r="N38" s="10"/>
      <x:c r="O38" s="10"/>
      <x:c r="P38" s="10"/>
      <x:c r="Q38" s="10"/>
      <x:c r="R38" s="10"/>
      <x:c r="S38" s="10"/>
      <x:c r="T38" s="10"/>
      <x:c r="U38" s="10"/>
      <x:c r="V38" s="10"/>
      <x:c r="W38" s="10"/>
      <x:c r="X38" s="23" t="str">
        <x:f>IF(J38&lt;&gt;"Valid","No",IF(AND(C38&lt;&gt;"",G38&lt;&gt;"",H38&lt;&gt;"",I38&lt;&gt;"",K38&lt;&gt;"",L38&lt;&gt;"",M38&lt;&gt;"",T38&lt;&gt;"",W38&lt;&gt;"",OR(L38="Yes",M38="No")),"Yes","Incomplete"))</x:f>
        <x:v>No</x:v>
      </x:c>
    </x:row>
    <x:row r="39" ht="72" customHeight="1">
      <x:c r="A39" s="20" t="str">
        <x:v>R1-09-1</x:v>
      </x:c>
      <x:c r="B39" s="20" t="str">
        <x:v>Q09</x:v>
      </x:c>
      <x:c r="C39" s="20" t="str">
        <x:f>IF('Questions'!E15="","",'Questions'!E15)</x:f>
      </x:c>
      <x:c r="D39" s="20" t="str">
        <x:f>'Questions'!B15</x:f>
        <x:v>Discovery</x:v>
      </x:c>
      <x:c r="E39" s="20" t="str">
        <x:v>ChatGPT</x:v>
      </x:c>
      <x:c r="F39" s="20" t="n">
        <x:v>1</x:v>
      </x:c>
      <x:c r="G39" s="22"/>
      <x:c r="H39" s="10"/>
      <x:c r="I39" s="10"/>
      <x:c r="J39" s="10" t="str">
        <x:v>Not started</x:v>
      </x:c>
      <x:c r="K39" s="10"/>
      <x:c r="L39" s="10"/>
      <x:c r="M39" s="10"/>
      <x:c r="N39" s="10"/>
      <x:c r="O39" s="10"/>
      <x:c r="P39" s="10"/>
      <x:c r="Q39" s="10"/>
      <x:c r="R39" s="10"/>
      <x:c r="S39" s="10"/>
      <x:c r="T39" s="10"/>
      <x:c r="U39" s="10"/>
      <x:c r="V39" s="10"/>
      <x:c r="W39" s="10"/>
      <x:c r="X39" s="23" t="str">
        <x:f>IF(J39&lt;&gt;"Valid","No",IF(AND(C39&lt;&gt;"",G39&lt;&gt;"",H39&lt;&gt;"",I39&lt;&gt;"",K39&lt;&gt;"",L39&lt;&gt;"",M39&lt;&gt;"",T39&lt;&gt;"",W39&lt;&gt;"",OR(L39="Yes",M39="No")),"Yes","Incomplete"))</x:f>
        <x:v>No</x:v>
      </x:c>
    </x:row>
    <x:row r="40" ht="72" customHeight="1">
      <x:c r="A40" s="20" t="str">
        <x:v>R1-09-2</x:v>
      </x:c>
      <x:c r="B40" s="20" t="str">
        <x:v>Q09</x:v>
      </x:c>
      <x:c r="C40" s="20" t="str">
        <x:f>IF('Questions'!E15="","",'Questions'!E15)</x:f>
      </x:c>
      <x:c r="D40" s="20" t="str">
        <x:f>'Questions'!B15</x:f>
        <x:v>Discovery</x:v>
      </x:c>
      <x:c r="E40" s="20" t="str">
        <x:v>Claude</x:v>
      </x:c>
      <x:c r="F40" s="20" t="n">
        <x:v>1</x:v>
      </x:c>
      <x:c r="G40" s="22"/>
      <x:c r="H40" s="10"/>
      <x:c r="I40" s="10"/>
      <x:c r="J40" s="10" t="str">
        <x:v>Not started</x:v>
      </x:c>
      <x:c r="K40" s="10"/>
      <x:c r="L40" s="10"/>
      <x:c r="M40" s="10"/>
      <x:c r="N40" s="10"/>
      <x:c r="O40" s="10"/>
      <x:c r="P40" s="10"/>
      <x:c r="Q40" s="10"/>
      <x:c r="R40" s="10"/>
      <x:c r="S40" s="10"/>
      <x:c r="T40" s="10"/>
      <x:c r="U40" s="10"/>
      <x:c r="V40" s="10"/>
      <x:c r="W40" s="10"/>
      <x:c r="X40" s="23" t="str">
        <x:f>IF(J40&lt;&gt;"Valid","No",IF(AND(C40&lt;&gt;"",G40&lt;&gt;"",H40&lt;&gt;"",I40&lt;&gt;"",K40&lt;&gt;"",L40&lt;&gt;"",M40&lt;&gt;"",T40&lt;&gt;"",W40&lt;&gt;"",OR(L40="Yes",M40="No")),"Yes","Incomplete"))</x:f>
        <x:v>No</x:v>
      </x:c>
    </x:row>
    <x:row r="41" ht="72" customHeight="1">
      <x:c r="A41" s="20" t="str">
        <x:v>R1-09-3</x:v>
      </x:c>
      <x:c r="B41" s="20" t="str">
        <x:v>Q09</x:v>
      </x:c>
      <x:c r="C41" s="20" t="str">
        <x:f>IF('Questions'!E15="","",'Questions'!E15)</x:f>
      </x:c>
      <x:c r="D41" s="20" t="str">
        <x:f>'Questions'!B15</x:f>
        <x:v>Discovery</x:v>
      </x:c>
      <x:c r="E41" s="20" t="str">
        <x:v>Gemini</x:v>
      </x:c>
      <x:c r="F41" s="20" t="n">
        <x:v>1</x:v>
      </x:c>
      <x:c r="G41" s="22"/>
      <x:c r="H41" s="10"/>
      <x:c r="I41" s="10"/>
      <x:c r="J41" s="10" t="str">
        <x:v>Not started</x:v>
      </x:c>
      <x:c r="K41" s="10"/>
      <x:c r="L41" s="10"/>
      <x:c r="M41" s="10"/>
      <x:c r="N41" s="10"/>
      <x:c r="O41" s="10"/>
      <x:c r="P41" s="10"/>
      <x:c r="Q41" s="10"/>
      <x:c r="R41" s="10"/>
      <x:c r="S41" s="10"/>
      <x:c r="T41" s="10"/>
      <x:c r="U41" s="10"/>
      <x:c r="V41" s="10"/>
      <x:c r="W41" s="10"/>
      <x:c r="X41" s="23" t="str">
        <x:f>IF(J41&lt;&gt;"Valid","No",IF(AND(C41&lt;&gt;"",G41&lt;&gt;"",H41&lt;&gt;"",I41&lt;&gt;"",K41&lt;&gt;"",L41&lt;&gt;"",M41&lt;&gt;"",T41&lt;&gt;"",W41&lt;&gt;"",OR(L41="Yes",M41="No")),"Yes","Incomplete"))</x:f>
        <x:v>No</x:v>
      </x:c>
    </x:row>
    <x:row r="42" ht="72" customHeight="1">
      <x:c r="A42" s="20" t="str">
        <x:v>R1-09-4</x:v>
      </x:c>
      <x:c r="B42" s="20" t="str">
        <x:v>Q09</x:v>
      </x:c>
      <x:c r="C42" s="20" t="str">
        <x:f>IF('Questions'!E15="","",'Questions'!E15)</x:f>
      </x:c>
      <x:c r="D42" s="20" t="str">
        <x:f>'Questions'!B15</x:f>
        <x:v>Discovery</x:v>
      </x:c>
      <x:c r="E42" s="20" t="str">
        <x:v>Perplexity</x:v>
      </x:c>
      <x:c r="F42" s="20" t="n">
        <x:v>1</x:v>
      </x:c>
      <x:c r="G42" s="22"/>
      <x:c r="H42" s="10"/>
      <x:c r="I42" s="10"/>
      <x:c r="J42" s="10" t="str">
        <x:v>Not started</x:v>
      </x:c>
      <x:c r="K42" s="10"/>
      <x:c r="L42" s="10"/>
      <x:c r="M42" s="10"/>
      <x:c r="N42" s="10"/>
      <x:c r="O42" s="10"/>
      <x:c r="P42" s="10"/>
      <x:c r="Q42" s="10"/>
      <x:c r="R42" s="10"/>
      <x:c r="S42" s="10"/>
      <x:c r="T42" s="10"/>
      <x:c r="U42" s="10"/>
      <x:c r="V42" s="10"/>
      <x:c r="W42" s="10"/>
      <x:c r="X42" s="23" t="str">
        <x:f>IF(J42&lt;&gt;"Valid","No",IF(AND(C42&lt;&gt;"",G42&lt;&gt;"",H42&lt;&gt;"",I42&lt;&gt;"",K42&lt;&gt;"",L42&lt;&gt;"",M42&lt;&gt;"",T42&lt;&gt;"",W42&lt;&gt;"",OR(L42="Yes",M42="No")),"Yes","Incomplete"))</x:f>
        <x:v>No</x:v>
      </x:c>
    </x:row>
    <x:row r="43" ht="72" customHeight="1">
      <x:c r="A43" s="20" t="str">
        <x:v>R1-10-1</x:v>
      </x:c>
      <x:c r="B43" s="20" t="str">
        <x:v>Q10</x:v>
      </x:c>
      <x:c r="C43" s="20" t="str">
        <x:f>IF('Questions'!E16="","",'Questions'!E16)</x:f>
      </x:c>
      <x:c r="D43" s="20" t="str">
        <x:f>'Questions'!B16</x:f>
        <x:v>Discovery</x:v>
      </x:c>
      <x:c r="E43" s="20" t="str">
        <x:v>ChatGPT</x:v>
      </x:c>
      <x:c r="F43" s="20" t="n">
        <x:v>1</x:v>
      </x:c>
      <x:c r="G43" s="22"/>
      <x:c r="H43" s="10"/>
      <x:c r="I43" s="10"/>
      <x:c r="J43" s="10" t="str">
        <x:v>Not started</x:v>
      </x:c>
      <x:c r="K43" s="10"/>
      <x:c r="L43" s="10"/>
      <x:c r="M43" s="10"/>
      <x:c r="N43" s="10"/>
      <x:c r="O43" s="10"/>
      <x:c r="P43" s="10"/>
      <x:c r="Q43" s="10"/>
      <x:c r="R43" s="10"/>
      <x:c r="S43" s="10"/>
      <x:c r="T43" s="10"/>
      <x:c r="U43" s="10"/>
      <x:c r="V43" s="10"/>
      <x:c r="W43" s="10"/>
      <x:c r="X43" s="23" t="str">
        <x:f>IF(J43&lt;&gt;"Valid","No",IF(AND(C43&lt;&gt;"",G43&lt;&gt;"",H43&lt;&gt;"",I43&lt;&gt;"",K43&lt;&gt;"",L43&lt;&gt;"",M43&lt;&gt;"",T43&lt;&gt;"",W43&lt;&gt;"",OR(L43="Yes",M43="No")),"Yes","Incomplete"))</x:f>
        <x:v>No</x:v>
      </x:c>
    </x:row>
    <x:row r="44" ht="72" customHeight="1">
      <x:c r="A44" s="20" t="str">
        <x:v>R1-10-2</x:v>
      </x:c>
      <x:c r="B44" s="20" t="str">
        <x:v>Q10</x:v>
      </x:c>
      <x:c r="C44" s="20" t="str">
        <x:f>IF('Questions'!E16="","",'Questions'!E16)</x:f>
      </x:c>
      <x:c r="D44" s="20" t="str">
        <x:f>'Questions'!B16</x:f>
        <x:v>Discovery</x:v>
      </x:c>
      <x:c r="E44" s="20" t="str">
        <x:v>Claude</x:v>
      </x:c>
      <x:c r="F44" s="20" t="n">
        <x:v>1</x:v>
      </x:c>
      <x:c r="G44" s="22"/>
      <x:c r="H44" s="10"/>
      <x:c r="I44" s="10"/>
      <x:c r="J44" s="10" t="str">
        <x:v>Not started</x:v>
      </x:c>
      <x:c r="K44" s="10"/>
      <x:c r="L44" s="10"/>
      <x:c r="M44" s="10"/>
      <x:c r="N44" s="10"/>
      <x:c r="O44" s="10"/>
      <x:c r="P44" s="10"/>
      <x:c r="Q44" s="10"/>
      <x:c r="R44" s="10"/>
      <x:c r="S44" s="10"/>
      <x:c r="T44" s="10"/>
      <x:c r="U44" s="10"/>
      <x:c r="V44" s="10"/>
      <x:c r="W44" s="10"/>
      <x:c r="X44" s="23" t="str">
        <x:f>IF(J44&lt;&gt;"Valid","No",IF(AND(C44&lt;&gt;"",G44&lt;&gt;"",H44&lt;&gt;"",I44&lt;&gt;"",K44&lt;&gt;"",L44&lt;&gt;"",M44&lt;&gt;"",T44&lt;&gt;"",W44&lt;&gt;"",OR(L44="Yes",M44="No")),"Yes","Incomplete"))</x:f>
        <x:v>No</x:v>
      </x:c>
    </x:row>
    <x:row r="45" ht="72" customHeight="1">
      <x:c r="A45" s="20" t="str">
        <x:v>R1-10-3</x:v>
      </x:c>
      <x:c r="B45" s="20" t="str">
        <x:v>Q10</x:v>
      </x:c>
      <x:c r="C45" s="20" t="str">
        <x:f>IF('Questions'!E16="","",'Questions'!E16)</x:f>
      </x:c>
      <x:c r="D45" s="20" t="str">
        <x:f>'Questions'!B16</x:f>
        <x:v>Discovery</x:v>
      </x:c>
      <x:c r="E45" s="20" t="str">
        <x:v>Gemini</x:v>
      </x:c>
      <x:c r="F45" s="20" t="n">
        <x:v>1</x:v>
      </x:c>
      <x:c r="G45" s="22"/>
      <x:c r="H45" s="10"/>
      <x:c r="I45" s="10"/>
      <x:c r="J45" s="10" t="str">
        <x:v>Not started</x:v>
      </x:c>
      <x:c r="K45" s="10"/>
      <x:c r="L45" s="10"/>
      <x:c r="M45" s="10"/>
      <x:c r="N45" s="10"/>
      <x:c r="O45" s="10"/>
      <x:c r="P45" s="10"/>
      <x:c r="Q45" s="10"/>
      <x:c r="R45" s="10"/>
      <x:c r="S45" s="10"/>
      <x:c r="T45" s="10"/>
      <x:c r="U45" s="10"/>
      <x:c r="V45" s="10"/>
      <x:c r="W45" s="10"/>
      <x:c r="X45" s="23" t="str">
        <x:f>IF(J45&lt;&gt;"Valid","No",IF(AND(C45&lt;&gt;"",G45&lt;&gt;"",H45&lt;&gt;"",I45&lt;&gt;"",K45&lt;&gt;"",L45&lt;&gt;"",M45&lt;&gt;"",T45&lt;&gt;"",W45&lt;&gt;"",OR(L45="Yes",M45="No")),"Yes","Incomplete"))</x:f>
        <x:v>No</x:v>
      </x:c>
    </x:row>
    <x:row r="46" ht="72" customHeight="1">
      <x:c r="A46" s="20" t="str">
        <x:v>R1-10-4</x:v>
      </x:c>
      <x:c r="B46" s="20" t="str">
        <x:v>Q10</x:v>
      </x:c>
      <x:c r="C46" s="20" t="str">
        <x:f>IF('Questions'!E16="","",'Questions'!E16)</x:f>
      </x:c>
      <x:c r="D46" s="20" t="str">
        <x:f>'Questions'!B16</x:f>
        <x:v>Discovery</x:v>
      </x:c>
      <x:c r="E46" s="20" t="str">
        <x:v>Perplexity</x:v>
      </x:c>
      <x:c r="F46" s="20" t="n">
        <x:v>1</x:v>
      </x:c>
      <x:c r="G46" s="22"/>
      <x:c r="H46" s="10"/>
      <x:c r="I46" s="10"/>
      <x:c r="J46" s="10" t="str">
        <x:v>Not started</x:v>
      </x:c>
      <x:c r="K46" s="10"/>
      <x:c r="L46" s="10"/>
      <x:c r="M46" s="10"/>
      <x:c r="N46" s="10"/>
      <x:c r="O46" s="10"/>
      <x:c r="P46" s="10"/>
      <x:c r="Q46" s="10"/>
      <x:c r="R46" s="10"/>
      <x:c r="S46" s="10"/>
      <x:c r="T46" s="10"/>
      <x:c r="U46" s="10"/>
      <x:c r="V46" s="10"/>
      <x:c r="W46" s="10"/>
      <x:c r="X46" s="23" t="str">
        <x:f>IF(J46&lt;&gt;"Valid","No",IF(AND(C46&lt;&gt;"",G46&lt;&gt;"",H46&lt;&gt;"",I46&lt;&gt;"",K46&lt;&gt;"",L46&lt;&gt;"",M46&lt;&gt;"",T46&lt;&gt;"",W46&lt;&gt;"",OR(L46="Yes",M46="No")),"Yes","Incomplete"))</x:f>
        <x:v>No</x:v>
      </x:c>
    </x:row>
    <x:row r="47" ht="72" customHeight="1">
      <x:c r="A47" s="20" t="str">
        <x:v>R1-11-1</x:v>
      </x:c>
      <x:c r="B47" s="20" t="str">
        <x:v>Q11</x:v>
      </x:c>
      <x:c r="C47" s="20" t="str">
        <x:f>IF('Questions'!E17="","",'Questions'!E17)</x:f>
      </x:c>
      <x:c r="D47" s="20" t="str">
        <x:f>'Questions'!B17</x:f>
        <x:v>Discovery</x:v>
      </x:c>
      <x:c r="E47" s="20" t="str">
        <x:v>ChatGPT</x:v>
      </x:c>
      <x:c r="F47" s="20" t="n">
        <x:v>1</x:v>
      </x:c>
      <x:c r="G47" s="22"/>
      <x:c r="H47" s="10"/>
      <x:c r="I47" s="10"/>
      <x:c r="J47" s="10" t="str">
        <x:v>Not started</x:v>
      </x:c>
      <x:c r="K47" s="10"/>
      <x:c r="L47" s="10"/>
      <x:c r="M47" s="10"/>
      <x:c r="N47" s="10"/>
      <x:c r="O47" s="10"/>
      <x:c r="P47" s="10"/>
      <x:c r="Q47" s="10"/>
      <x:c r="R47" s="10"/>
      <x:c r="S47" s="10"/>
      <x:c r="T47" s="10"/>
      <x:c r="U47" s="10"/>
      <x:c r="V47" s="10"/>
      <x:c r="W47" s="10"/>
      <x:c r="X47" s="23" t="str">
        <x:f>IF(J47&lt;&gt;"Valid","No",IF(AND(C47&lt;&gt;"",G47&lt;&gt;"",H47&lt;&gt;"",I47&lt;&gt;"",K47&lt;&gt;"",L47&lt;&gt;"",M47&lt;&gt;"",T47&lt;&gt;"",W47&lt;&gt;"",OR(L47="Yes",M47="No")),"Yes","Incomplete"))</x:f>
        <x:v>No</x:v>
      </x:c>
    </x:row>
    <x:row r="48" ht="72" customHeight="1">
      <x:c r="A48" s="20" t="str">
        <x:v>R1-11-2</x:v>
      </x:c>
      <x:c r="B48" s="20" t="str">
        <x:v>Q11</x:v>
      </x:c>
      <x:c r="C48" s="20" t="str">
        <x:f>IF('Questions'!E17="","",'Questions'!E17)</x:f>
      </x:c>
      <x:c r="D48" s="20" t="str">
        <x:f>'Questions'!B17</x:f>
        <x:v>Discovery</x:v>
      </x:c>
      <x:c r="E48" s="20" t="str">
        <x:v>Claude</x:v>
      </x:c>
      <x:c r="F48" s="20" t="n">
        <x:v>1</x:v>
      </x:c>
      <x:c r="G48" s="22"/>
      <x:c r="H48" s="10"/>
      <x:c r="I48" s="10"/>
      <x:c r="J48" s="10" t="str">
        <x:v>Not started</x:v>
      </x:c>
      <x:c r="K48" s="10"/>
      <x:c r="L48" s="10"/>
      <x:c r="M48" s="10"/>
      <x:c r="N48" s="10"/>
      <x:c r="O48" s="10"/>
      <x:c r="P48" s="10"/>
      <x:c r="Q48" s="10"/>
      <x:c r="R48" s="10"/>
      <x:c r="S48" s="10"/>
      <x:c r="T48" s="10"/>
      <x:c r="U48" s="10"/>
      <x:c r="V48" s="10"/>
      <x:c r="W48" s="10"/>
      <x:c r="X48" s="23" t="str">
        <x:f>IF(J48&lt;&gt;"Valid","No",IF(AND(C48&lt;&gt;"",G48&lt;&gt;"",H48&lt;&gt;"",I48&lt;&gt;"",K48&lt;&gt;"",L48&lt;&gt;"",M48&lt;&gt;"",T48&lt;&gt;"",W48&lt;&gt;"",OR(L48="Yes",M48="No")),"Yes","Incomplete"))</x:f>
        <x:v>No</x:v>
      </x:c>
    </x:row>
    <x:row r="49" ht="72" customHeight="1">
      <x:c r="A49" s="20" t="str">
        <x:v>R1-11-3</x:v>
      </x:c>
      <x:c r="B49" s="20" t="str">
        <x:v>Q11</x:v>
      </x:c>
      <x:c r="C49" s="20" t="str">
        <x:f>IF('Questions'!E17="","",'Questions'!E17)</x:f>
      </x:c>
      <x:c r="D49" s="20" t="str">
        <x:f>'Questions'!B17</x:f>
        <x:v>Discovery</x:v>
      </x:c>
      <x:c r="E49" s="20" t="str">
        <x:v>Gemini</x:v>
      </x:c>
      <x:c r="F49" s="20" t="n">
        <x:v>1</x:v>
      </x:c>
      <x:c r="G49" s="22"/>
      <x:c r="H49" s="10"/>
      <x:c r="I49" s="10"/>
      <x:c r="J49" s="10" t="str">
        <x:v>Not started</x:v>
      </x:c>
      <x:c r="K49" s="10"/>
      <x:c r="L49" s="10"/>
      <x:c r="M49" s="10"/>
      <x:c r="N49" s="10"/>
      <x:c r="O49" s="10"/>
      <x:c r="P49" s="10"/>
      <x:c r="Q49" s="10"/>
      <x:c r="R49" s="10"/>
      <x:c r="S49" s="10"/>
      <x:c r="T49" s="10"/>
      <x:c r="U49" s="10"/>
      <x:c r="V49" s="10"/>
      <x:c r="W49" s="10"/>
      <x:c r="X49" s="23" t="str">
        <x:f>IF(J49&lt;&gt;"Valid","No",IF(AND(C49&lt;&gt;"",G49&lt;&gt;"",H49&lt;&gt;"",I49&lt;&gt;"",K49&lt;&gt;"",L49&lt;&gt;"",M49&lt;&gt;"",T49&lt;&gt;"",W49&lt;&gt;"",OR(L49="Yes",M49="No")),"Yes","Incomplete"))</x:f>
        <x:v>No</x:v>
      </x:c>
    </x:row>
    <x:row r="50" ht="72" customHeight="1">
      <x:c r="A50" s="20" t="str">
        <x:v>R1-11-4</x:v>
      </x:c>
      <x:c r="B50" s="20" t="str">
        <x:v>Q11</x:v>
      </x:c>
      <x:c r="C50" s="20" t="str">
        <x:f>IF('Questions'!E17="","",'Questions'!E17)</x:f>
      </x:c>
      <x:c r="D50" s="20" t="str">
        <x:f>'Questions'!B17</x:f>
        <x:v>Discovery</x:v>
      </x:c>
      <x:c r="E50" s="20" t="str">
        <x:v>Perplexity</x:v>
      </x:c>
      <x:c r="F50" s="20" t="n">
        <x:v>1</x:v>
      </x:c>
      <x:c r="G50" s="22"/>
      <x:c r="H50" s="10"/>
      <x:c r="I50" s="10"/>
      <x:c r="J50" s="10" t="str">
        <x:v>Not started</x:v>
      </x:c>
      <x:c r="K50" s="10"/>
      <x:c r="L50" s="10"/>
      <x:c r="M50" s="10"/>
      <x:c r="N50" s="10"/>
      <x:c r="O50" s="10"/>
      <x:c r="P50" s="10"/>
      <x:c r="Q50" s="10"/>
      <x:c r="R50" s="10"/>
      <x:c r="S50" s="10"/>
      <x:c r="T50" s="10"/>
      <x:c r="U50" s="10"/>
      <x:c r="V50" s="10"/>
      <x:c r="W50" s="10"/>
      <x:c r="X50" s="23" t="str">
        <x:f>IF(J50&lt;&gt;"Valid","No",IF(AND(C50&lt;&gt;"",G50&lt;&gt;"",H50&lt;&gt;"",I50&lt;&gt;"",K50&lt;&gt;"",L50&lt;&gt;"",M50&lt;&gt;"",T50&lt;&gt;"",W50&lt;&gt;"",OR(L50="Yes",M50="No")),"Yes","Incomplete"))</x:f>
        <x:v>No</x:v>
      </x:c>
    </x:row>
    <x:row r="51" ht="72" customHeight="1">
      <x:c r="A51" s="20" t="str">
        <x:v>R1-12-1</x:v>
      </x:c>
      <x:c r="B51" s="20" t="str">
        <x:v>Q12</x:v>
      </x:c>
      <x:c r="C51" s="20" t="str">
        <x:f>IF('Questions'!E18="","",'Questions'!E18)</x:f>
      </x:c>
      <x:c r="D51" s="20" t="str">
        <x:f>'Questions'!B18</x:f>
        <x:v>Discovery</x:v>
      </x:c>
      <x:c r="E51" s="20" t="str">
        <x:v>ChatGPT</x:v>
      </x:c>
      <x:c r="F51" s="20" t="n">
        <x:v>1</x:v>
      </x:c>
      <x:c r="G51" s="22"/>
      <x:c r="H51" s="10"/>
      <x:c r="I51" s="10"/>
      <x:c r="J51" s="10" t="str">
        <x:v>Not started</x:v>
      </x:c>
      <x:c r="K51" s="10"/>
      <x:c r="L51" s="10"/>
      <x:c r="M51" s="10"/>
      <x:c r="N51" s="10"/>
      <x:c r="O51" s="10"/>
      <x:c r="P51" s="10"/>
      <x:c r="Q51" s="10"/>
      <x:c r="R51" s="10"/>
      <x:c r="S51" s="10"/>
      <x:c r="T51" s="10"/>
      <x:c r="U51" s="10"/>
      <x:c r="V51" s="10"/>
      <x:c r="W51" s="10"/>
      <x:c r="X51" s="23" t="str">
        <x:f>IF(J51&lt;&gt;"Valid","No",IF(AND(C51&lt;&gt;"",G51&lt;&gt;"",H51&lt;&gt;"",I51&lt;&gt;"",K51&lt;&gt;"",L51&lt;&gt;"",M51&lt;&gt;"",T51&lt;&gt;"",W51&lt;&gt;"",OR(L51="Yes",M51="No")),"Yes","Incomplete"))</x:f>
        <x:v>No</x:v>
      </x:c>
    </x:row>
    <x:row r="52" ht="72" customHeight="1">
      <x:c r="A52" s="20" t="str">
        <x:v>R1-12-2</x:v>
      </x:c>
      <x:c r="B52" s="20" t="str">
        <x:v>Q12</x:v>
      </x:c>
      <x:c r="C52" s="20" t="str">
        <x:f>IF('Questions'!E18="","",'Questions'!E18)</x:f>
      </x:c>
      <x:c r="D52" s="20" t="str">
        <x:f>'Questions'!B18</x:f>
        <x:v>Discovery</x:v>
      </x:c>
      <x:c r="E52" s="20" t="str">
        <x:v>Claude</x:v>
      </x:c>
      <x:c r="F52" s="20" t="n">
        <x:v>1</x:v>
      </x:c>
      <x:c r="G52" s="22"/>
      <x:c r="H52" s="10"/>
      <x:c r="I52" s="10"/>
      <x:c r="J52" s="10" t="str">
        <x:v>Not started</x:v>
      </x:c>
      <x:c r="K52" s="10"/>
      <x:c r="L52" s="10"/>
      <x:c r="M52" s="10"/>
      <x:c r="N52" s="10"/>
      <x:c r="O52" s="10"/>
      <x:c r="P52" s="10"/>
      <x:c r="Q52" s="10"/>
      <x:c r="R52" s="10"/>
      <x:c r="S52" s="10"/>
      <x:c r="T52" s="10"/>
      <x:c r="U52" s="10"/>
      <x:c r="V52" s="10"/>
      <x:c r="W52" s="10"/>
      <x:c r="X52" s="23" t="str">
        <x:f>IF(J52&lt;&gt;"Valid","No",IF(AND(C52&lt;&gt;"",G52&lt;&gt;"",H52&lt;&gt;"",I52&lt;&gt;"",K52&lt;&gt;"",L52&lt;&gt;"",M52&lt;&gt;"",T52&lt;&gt;"",W52&lt;&gt;"",OR(L52="Yes",M52="No")),"Yes","Incomplete"))</x:f>
        <x:v>No</x:v>
      </x:c>
    </x:row>
    <x:row r="53" ht="72" customHeight="1">
      <x:c r="A53" s="20" t="str">
        <x:v>R1-12-3</x:v>
      </x:c>
      <x:c r="B53" s="20" t="str">
        <x:v>Q12</x:v>
      </x:c>
      <x:c r="C53" s="20" t="str">
        <x:f>IF('Questions'!E18="","",'Questions'!E18)</x:f>
      </x:c>
      <x:c r="D53" s="20" t="str">
        <x:f>'Questions'!B18</x:f>
        <x:v>Discovery</x:v>
      </x:c>
      <x:c r="E53" s="20" t="str">
        <x:v>Gemini</x:v>
      </x:c>
      <x:c r="F53" s="20" t="n">
        <x:v>1</x:v>
      </x:c>
      <x:c r="G53" s="22"/>
      <x:c r="H53" s="10"/>
      <x:c r="I53" s="10"/>
      <x:c r="J53" s="10" t="str">
        <x:v>Not started</x:v>
      </x:c>
      <x:c r="K53" s="10"/>
      <x:c r="L53" s="10"/>
      <x:c r="M53" s="10"/>
      <x:c r="N53" s="10"/>
      <x:c r="O53" s="10"/>
      <x:c r="P53" s="10"/>
      <x:c r="Q53" s="10"/>
      <x:c r="R53" s="10"/>
      <x:c r="S53" s="10"/>
      <x:c r="T53" s="10"/>
      <x:c r="U53" s="10"/>
      <x:c r="V53" s="10"/>
      <x:c r="W53" s="10"/>
      <x:c r="X53" s="23" t="str">
        <x:f>IF(J53&lt;&gt;"Valid","No",IF(AND(C53&lt;&gt;"",G53&lt;&gt;"",H53&lt;&gt;"",I53&lt;&gt;"",K53&lt;&gt;"",L53&lt;&gt;"",M53&lt;&gt;"",T53&lt;&gt;"",W53&lt;&gt;"",OR(L53="Yes",M53="No")),"Yes","Incomplete"))</x:f>
        <x:v>No</x:v>
      </x:c>
    </x:row>
    <x:row r="54" ht="72" customHeight="1">
      <x:c r="A54" s="20" t="str">
        <x:v>R1-12-4</x:v>
      </x:c>
      <x:c r="B54" s="20" t="str">
        <x:v>Q12</x:v>
      </x:c>
      <x:c r="C54" s="20" t="str">
        <x:f>IF('Questions'!E18="","",'Questions'!E18)</x:f>
      </x:c>
      <x:c r="D54" s="20" t="str">
        <x:f>'Questions'!B18</x:f>
        <x:v>Discovery</x:v>
      </x:c>
      <x:c r="E54" s="20" t="str">
        <x:v>Perplexity</x:v>
      </x:c>
      <x:c r="F54" s="20" t="n">
        <x:v>1</x:v>
      </x:c>
      <x:c r="G54" s="22"/>
      <x:c r="H54" s="10"/>
      <x:c r="I54" s="10"/>
      <x:c r="J54" s="10" t="str">
        <x:v>Not started</x:v>
      </x:c>
      <x:c r="K54" s="10"/>
      <x:c r="L54" s="10"/>
      <x:c r="M54" s="10"/>
      <x:c r="N54" s="10"/>
      <x:c r="O54" s="10"/>
      <x:c r="P54" s="10"/>
      <x:c r="Q54" s="10"/>
      <x:c r="R54" s="10"/>
      <x:c r="S54" s="10"/>
      <x:c r="T54" s="10"/>
      <x:c r="U54" s="10"/>
      <x:c r="V54" s="10"/>
      <x:c r="W54" s="10"/>
      <x:c r="X54" s="23" t="str">
        <x:f>IF(J54&lt;&gt;"Valid","No",IF(AND(C54&lt;&gt;"",G54&lt;&gt;"",H54&lt;&gt;"",I54&lt;&gt;"",K54&lt;&gt;"",L54&lt;&gt;"",M54&lt;&gt;"",T54&lt;&gt;"",W54&lt;&gt;"",OR(L54="Yes",M54="No")),"Yes","Incomplete"))</x:f>
        <x:v>No</x:v>
      </x:c>
    </x:row>
    <x:row r="55" ht="72" customHeight="1">
      <x:c r="A55" s="20" t="str">
        <x:v>R1-13-1</x:v>
      </x:c>
      <x:c r="B55" s="20" t="str">
        <x:v>Q13</x:v>
      </x:c>
      <x:c r="C55" s="20" t="str">
        <x:f>IF('Questions'!E19="","",'Questions'!E19)</x:f>
      </x:c>
      <x:c r="D55" s="20" t="str">
        <x:f>'Questions'!B19</x:f>
        <x:v>Discovery</x:v>
      </x:c>
      <x:c r="E55" s="20" t="str">
        <x:v>ChatGPT</x:v>
      </x:c>
      <x:c r="F55" s="20" t="n">
        <x:v>1</x:v>
      </x:c>
      <x:c r="G55" s="22"/>
      <x:c r="H55" s="10"/>
      <x:c r="I55" s="10"/>
      <x:c r="J55" s="10" t="str">
        <x:v>Not started</x:v>
      </x:c>
      <x:c r="K55" s="10"/>
      <x:c r="L55" s="10"/>
      <x:c r="M55" s="10"/>
      <x:c r="N55" s="10"/>
      <x:c r="O55" s="10"/>
      <x:c r="P55" s="10"/>
      <x:c r="Q55" s="10"/>
      <x:c r="R55" s="10"/>
      <x:c r="S55" s="10"/>
      <x:c r="T55" s="10"/>
      <x:c r="U55" s="10"/>
      <x:c r="V55" s="10"/>
      <x:c r="W55" s="10"/>
      <x:c r="X55" s="23" t="str">
        <x:f>IF(J55&lt;&gt;"Valid","No",IF(AND(C55&lt;&gt;"",G55&lt;&gt;"",H55&lt;&gt;"",I55&lt;&gt;"",K55&lt;&gt;"",L55&lt;&gt;"",M55&lt;&gt;"",T55&lt;&gt;"",W55&lt;&gt;"",OR(L55="Yes",M55="No")),"Yes","Incomplete"))</x:f>
        <x:v>No</x:v>
      </x:c>
    </x:row>
    <x:row r="56" ht="72" customHeight="1">
      <x:c r="A56" s="20" t="str">
        <x:v>R1-13-2</x:v>
      </x:c>
      <x:c r="B56" s="20" t="str">
        <x:v>Q13</x:v>
      </x:c>
      <x:c r="C56" s="20" t="str">
        <x:f>IF('Questions'!E19="","",'Questions'!E19)</x:f>
      </x:c>
      <x:c r="D56" s="20" t="str">
        <x:f>'Questions'!B19</x:f>
        <x:v>Discovery</x:v>
      </x:c>
      <x:c r="E56" s="20" t="str">
        <x:v>Claude</x:v>
      </x:c>
      <x:c r="F56" s="20" t="n">
        <x:v>1</x:v>
      </x:c>
      <x:c r="G56" s="22"/>
      <x:c r="H56" s="10"/>
      <x:c r="I56" s="10"/>
      <x:c r="J56" s="10" t="str">
        <x:v>Not started</x:v>
      </x:c>
      <x:c r="K56" s="10"/>
      <x:c r="L56" s="10"/>
      <x:c r="M56" s="10"/>
      <x:c r="N56" s="10"/>
      <x:c r="O56" s="10"/>
      <x:c r="P56" s="10"/>
      <x:c r="Q56" s="10"/>
      <x:c r="R56" s="10"/>
      <x:c r="S56" s="10"/>
      <x:c r="T56" s="10"/>
      <x:c r="U56" s="10"/>
      <x:c r="V56" s="10"/>
      <x:c r="W56" s="10"/>
      <x:c r="X56" s="23" t="str">
        <x:f>IF(J56&lt;&gt;"Valid","No",IF(AND(C56&lt;&gt;"",G56&lt;&gt;"",H56&lt;&gt;"",I56&lt;&gt;"",K56&lt;&gt;"",L56&lt;&gt;"",M56&lt;&gt;"",T56&lt;&gt;"",W56&lt;&gt;"",OR(L56="Yes",M56="No")),"Yes","Incomplete"))</x:f>
        <x:v>No</x:v>
      </x:c>
    </x:row>
    <x:row r="57" ht="72" customHeight="1">
      <x:c r="A57" s="20" t="str">
        <x:v>R1-13-3</x:v>
      </x:c>
      <x:c r="B57" s="20" t="str">
        <x:v>Q13</x:v>
      </x:c>
      <x:c r="C57" s="20" t="str">
        <x:f>IF('Questions'!E19="","",'Questions'!E19)</x:f>
      </x:c>
      <x:c r="D57" s="20" t="str">
        <x:f>'Questions'!B19</x:f>
        <x:v>Discovery</x:v>
      </x:c>
      <x:c r="E57" s="20" t="str">
        <x:v>Gemini</x:v>
      </x:c>
      <x:c r="F57" s="20" t="n">
        <x:v>1</x:v>
      </x:c>
      <x:c r="G57" s="22"/>
      <x:c r="H57" s="10"/>
      <x:c r="I57" s="10"/>
      <x:c r="J57" s="10" t="str">
        <x:v>Not started</x:v>
      </x:c>
      <x:c r="K57" s="10"/>
      <x:c r="L57" s="10"/>
      <x:c r="M57" s="10"/>
      <x:c r="N57" s="10"/>
      <x:c r="O57" s="10"/>
      <x:c r="P57" s="10"/>
      <x:c r="Q57" s="10"/>
      <x:c r="R57" s="10"/>
      <x:c r="S57" s="10"/>
      <x:c r="T57" s="10"/>
      <x:c r="U57" s="10"/>
      <x:c r="V57" s="10"/>
      <x:c r="W57" s="10"/>
      <x:c r="X57" s="23" t="str">
        <x:f>IF(J57&lt;&gt;"Valid","No",IF(AND(C57&lt;&gt;"",G57&lt;&gt;"",H57&lt;&gt;"",I57&lt;&gt;"",K57&lt;&gt;"",L57&lt;&gt;"",M57&lt;&gt;"",T57&lt;&gt;"",W57&lt;&gt;"",OR(L57="Yes",M57="No")),"Yes","Incomplete"))</x:f>
        <x:v>No</x:v>
      </x:c>
    </x:row>
    <x:row r="58" ht="72" customHeight="1">
      <x:c r="A58" s="20" t="str">
        <x:v>R1-13-4</x:v>
      </x:c>
      <x:c r="B58" s="20" t="str">
        <x:v>Q13</x:v>
      </x:c>
      <x:c r="C58" s="20" t="str">
        <x:f>IF('Questions'!E19="","",'Questions'!E19)</x:f>
      </x:c>
      <x:c r="D58" s="20" t="str">
        <x:f>'Questions'!B19</x:f>
        <x:v>Discovery</x:v>
      </x:c>
      <x:c r="E58" s="20" t="str">
        <x:v>Perplexity</x:v>
      </x:c>
      <x:c r="F58" s="20" t="n">
        <x:v>1</x:v>
      </x:c>
      <x:c r="G58" s="22"/>
      <x:c r="H58" s="10"/>
      <x:c r="I58" s="10"/>
      <x:c r="J58" s="10" t="str">
        <x:v>Not started</x:v>
      </x:c>
      <x:c r="K58" s="10"/>
      <x:c r="L58" s="10"/>
      <x:c r="M58" s="10"/>
      <x:c r="N58" s="10"/>
      <x:c r="O58" s="10"/>
      <x:c r="P58" s="10"/>
      <x:c r="Q58" s="10"/>
      <x:c r="R58" s="10"/>
      <x:c r="S58" s="10"/>
      <x:c r="T58" s="10"/>
      <x:c r="U58" s="10"/>
      <x:c r="V58" s="10"/>
      <x:c r="W58" s="10"/>
      <x:c r="X58" s="23" t="str">
        <x:f>IF(J58&lt;&gt;"Valid","No",IF(AND(C58&lt;&gt;"",G58&lt;&gt;"",H58&lt;&gt;"",I58&lt;&gt;"",K58&lt;&gt;"",L58&lt;&gt;"",M58&lt;&gt;"",T58&lt;&gt;"",W58&lt;&gt;"",OR(L58="Yes",M58="No")),"Yes","Incomplete"))</x:f>
        <x:v>No</x:v>
      </x:c>
    </x:row>
    <x:row r="59" ht="72" customHeight="1">
      <x:c r="A59" s="20" t="str">
        <x:v>R1-14-1</x:v>
      </x:c>
      <x:c r="B59" s="20" t="str">
        <x:v>Q14</x:v>
      </x:c>
      <x:c r="C59" s="20" t="str">
        <x:f>IF('Questions'!E20="","",'Questions'!E20)</x:f>
      </x:c>
      <x:c r="D59" s="20" t="str">
        <x:f>'Questions'!B20</x:f>
        <x:v>Discovery</x:v>
      </x:c>
      <x:c r="E59" s="20" t="str">
        <x:v>ChatGPT</x:v>
      </x:c>
      <x:c r="F59" s="20" t="n">
        <x:v>1</x:v>
      </x:c>
      <x:c r="G59" s="22"/>
      <x:c r="H59" s="10"/>
      <x:c r="I59" s="10"/>
      <x:c r="J59" s="10" t="str">
        <x:v>Not started</x:v>
      </x:c>
      <x:c r="K59" s="10"/>
      <x:c r="L59" s="10"/>
      <x:c r="M59" s="10"/>
      <x:c r="N59" s="10"/>
      <x:c r="O59" s="10"/>
      <x:c r="P59" s="10"/>
      <x:c r="Q59" s="10"/>
      <x:c r="R59" s="10"/>
      <x:c r="S59" s="10"/>
      <x:c r="T59" s="10"/>
      <x:c r="U59" s="10"/>
      <x:c r="V59" s="10"/>
      <x:c r="W59" s="10"/>
      <x:c r="X59" s="23" t="str">
        <x:f>IF(J59&lt;&gt;"Valid","No",IF(AND(C59&lt;&gt;"",G59&lt;&gt;"",H59&lt;&gt;"",I59&lt;&gt;"",K59&lt;&gt;"",L59&lt;&gt;"",M59&lt;&gt;"",T59&lt;&gt;"",W59&lt;&gt;"",OR(L59="Yes",M59="No")),"Yes","Incomplete"))</x:f>
        <x:v>No</x:v>
      </x:c>
    </x:row>
    <x:row r="60" ht="72" customHeight="1">
      <x:c r="A60" s="20" t="str">
        <x:v>R1-14-2</x:v>
      </x:c>
      <x:c r="B60" s="20" t="str">
        <x:v>Q14</x:v>
      </x:c>
      <x:c r="C60" s="20" t="str">
        <x:f>IF('Questions'!E20="","",'Questions'!E20)</x:f>
      </x:c>
      <x:c r="D60" s="20" t="str">
        <x:f>'Questions'!B20</x:f>
        <x:v>Discovery</x:v>
      </x:c>
      <x:c r="E60" s="20" t="str">
        <x:v>Claude</x:v>
      </x:c>
      <x:c r="F60" s="20" t="n">
        <x:v>1</x:v>
      </x:c>
      <x:c r="G60" s="22"/>
      <x:c r="H60" s="10"/>
      <x:c r="I60" s="10"/>
      <x:c r="J60" s="10" t="str">
        <x:v>Not started</x:v>
      </x:c>
      <x:c r="K60" s="10"/>
      <x:c r="L60" s="10"/>
      <x:c r="M60" s="10"/>
      <x:c r="N60" s="10"/>
      <x:c r="O60" s="10"/>
      <x:c r="P60" s="10"/>
      <x:c r="Q60" s="10"/>
      <x:c r="R60" s="10"/>
      <x:c r="S60" s="10"/>
      <x:c r="T60" s="10"/>
      <x:c r="U60" s="10"/>
      <x:c r="V60" s="10"/>
      <x:c r="W60" s="10"/>
      <x:c r="X60" s="23" t="str">
        <x:f>IF(J60&lt;&gt;"Valid","No",IF(AND(C60&lt;&gt;"",G60&lt;&gt;"",H60&lt;&gt;"",I60&lt;&gt;"",K60&lt;&gt;"",L60&lt;&gt;"",M60&lt;&gt;"",T60&lt;&gt;"",W60&lt;&gt;"",OR(L60="Yes",M60="No")),"Yes","Incomplete"))</x:f>
        <x:v>No</x:v>
      </x:c>
    </x:row>
    <x:row r="61" ht="72" customHeight="1">
      <x:c r="A61" s="20" t="str">
        <x:v>R1-14-3</x:v>
      </x:c>
      <x:c r="B61" s="20" t="str">
        <x:v>Q14</x:v>
      </x:c>
      <x:c r="C61" s="20" t="str">
        <x:f>IF('Questions'!E20="","",'Questions'!E20)</x:f>
      </x:c>
      <x:c r="D61" s="20" t="str">
        <x:f>'Questions'!B20</x:f>
        <x:v>Discovery</x:v>
      </x:c>
      <x:c r="E61" s="20" t="str">
        <x:v>Gemini</x:v>
      </x:c>
      <x:c r="F61" s="20" t="n">
        <x:v>1</x:v>
      </x:c>
      <x:c r="G61" s="22"/>
      <x:c r="H61" s="10"/>
      <x:c r="I61" s="10"/>
      <x:c r="J61" s="10" t="str">
        <x:v>Not started</x:v>
      </x:c>
      <x:c r="K61" s="10"/>
      <x:c r="L61" s="10"/>
      <x:c r="M61" s="10"/>
      <x:c r="N61" s="10"/>
      <x:c r="O61" s="10"/>
      <x:c r="P61" s="10"/>
      <x:c r="Q61" s="10"/>
      <x:c r="R61" s="10"/>
      <x:c r="S61" s="10"/>
      <x:c r="T61" s="10"/>
      <x:c r="U61" s="10"/>
      <x:c r="V61" s="10"/>
      <x:c r="W61" s="10"/>
      <x:c r="X61" s="23" t="str">
        <x:f>IF(J61&lt;&gt;"Valid","No",IF(AND(C61&lt;&gt;"",G61&lt;&gt;"",H61&lt;&gt;"",I61&lt;&gt;"",K61&lt;&gt;"",L61&lt;&gt;"",M61&lt;&gt;"",T61&lt;&gt;"",W61&lt;&gt;"",OR(L61="Yes",M61="No")),"Yes","Incomplete"))</x:f>
        <x:v>No</x:v>
      </x:c>
    </x:row>
    <x:row r="62" ht="72" customHeight="1">
      <x:c r="A62" s="20" t="str">
        <x:v>R1-14-4</x:v>
      </x:c>
      <x:c r="B62" s="20" t="str">
        <x:v>Q14</x:v>
      </x:c>
      <x:c r="C62" s="20" t="str">
        <x:f>IF('Questions'!E20="","",'Questions'!E20)</x:f>
      </x:c>
      <x:c r="D62" s="20" t="str">
        <x:f>'Questions'!B20</x:f>
        <x:v>Discovery</x:v>
      </x:c>
      <x:c r="E62" s="20" t="str">
        <x:v>Perplexity</x:v>
      </x:c>
      <x:c r="F62" s="20" t="n">
        <x:v>1</x:v>
      </x:c>
      <x:c r="G62" s="22"/>
      <x:c r="H62" s="10"/>
      <x:c r="I62" s="10"/>
      <x:c r="J62" s="10" t="str">
        <x:v>Not started</x:v>
      </x:c>
      <x:c r="K62" s="10"/>
      <x:c r="L62" s="10"/>
      <x:c r="M62" s="10"/>
      <x:c r="N62" s="10"/>
      <x:c r="O62" s="10"/>
      <x:c r="P62" s="10"/>
      <x:c r="Q62" s="10"/>
      <x:c r="R62" s="10"/>
      <x:c r="S62" s="10"/>
      <x:c r="T62" s="10"/>
      <x:c r="U62" s="10"/>
      <x:c r="V62" s="10"/>
      <x:c r="W62" s="10"/>
      <x:c r="X62" s="23" t="str">
        <x:f>IF(J62&lt;&gt;"Valid","No",IF(AND(C62&lt;&gt;"",G62&lt;&gt;"",H62&lt;&gt;"",I62&lt;&gt;"",K62&lt;&gt;"",L62&lt;&gt;"",M62&lt;&gt;"",T62&lt;&gt;"",W62&lt;&gt;"",OR(L62="Yes",M62="No")),"Yes","Incomplete"))</x:f>
        <x:v>No</x:v>
      </x:c>
    </x:row>
    <x:row r="63" ht="72" customHeight="1">
      <x:c r="A63" s="20" t="str">
        <x:v>R1-15-1</x:v>
      </x:c>
      <x:c r="B63" s="20" t="str">
        <x:v>Q15</x:v>
      </x:c>
      <x:c r="C63" s="20" t="str">
        <x:f>IF('Questions'!E21="","",'Questions'!E21)</x:f>
      </x:c>
      <x:c r="D63" s="20" t="str">
        <x:f>'Questions'!B21</x:f>
        <x:v>Discovery</x:v>
      </x:c>
      <x:c r="E63" s="20" t="str">
        <x:v>ChatGPT</x:v>
      </x:c>
      <x:c r="F63" s="20" t="n">
        <x:v>1</x:v>
      </x:c>
      <x:c r="G63" s="22"/>
      <x:c r="H63" s="10"/>
      <x:c r="I63" s="10"/>
      <x:c r="J63" s="10" t="str">
        <x:v>Not started</x:v>
      </x:c>
      <x:c r="K63" s="10"/>
      <x:c r="L63" s="10"/>
      <x:c r="M63" s="10"/>
      <x:c r="N63" s="10"/>
      <x:c r="O63" s="10"/>
      <x:c r="P63" s="10"/>
      <x:c r="Q63" s="10"/>
      <x:c r="R63" s="10"/>
      <x:c r="S63" s="10"/>
      <x:c r="T63" s="10"/>
      <x:c r="U63" s="10"/>
      <x:c r="V63" s="10"/>
      <x:c r="W63" s="10"/>
      <x:c r="X63" s="23" t="str">
        <x:f>IF(J63&lt;&gt;"Valid","No",IF(AND(C63&lt;&gt;"",G63&lt;&gt;"",H63&lt;&gt;"",I63&lt;&gt;"",K63&lt;&gt;"",L63&lt;&gt;"",M63&lt;&gt;"",T63&lt;&gt;"",W63&lt;&gt;"",OR(L63="Yes",M63="No")),"Yes","Incomplete"))</x:f>
        <x:v>No</x:v>
      </x:c>
    </x:row>
    <x:row r="64" ht="72" customHeight="1">
      <x:c r="A64" s="20" t="str">
        <x:v>R1-15-2</x:v>
      </x:c>
      <x:c r="B64" s="20" t="str">
        <x:v>Q15</x:v>
      </x:c>
      <x:c r="C64" s="20" t="str">
        <x:f>IF('Questions'!E21="","",'Questions'!E21)</x:f>
      </x:c>
      <x:c r="D64" s="20" t="str">
        <x:f>'Questions'!B21</x:f>
        <x:v>Discovery</x:v>
      </x:c>
      <x:c r="E64" s="20" t="str">
        <x:v>Claude</x:v>
      </x:c>
      <x:c r="F64" s="20" t="n">
        <x:v>1</x:v>
      </x:c>
      <x:c r="G64" s="22"/>
      <x:c r="H64" s="10"/>
      <x:c r="I64" s="10"/>
      <x:c r="J64" s="10" t="str">
        <x:v>Not started</x:v>
      </x:c>
      <x:c r="K64" s="10"/>
      <x:c r="L64" s="10"/>
      <x:c r="M64" s="10"/>
      <x:c r="N64" s="10"/>
      <x:c r="O64" s="10"/>
      <x:c r="P64" s="10"/>
      <x:c r="Q64" s="10"/>
      <x:c r="R64" s="10"/>
      <x:c r="S64" s="10"/>
      <x:c r="T64" s="10"/>
      <x:c r="U64" s="10"/>
      <x:c r="V64" s="10"/>
      <x:c r="W64" s="10"/>
      <x:c r="X64" s="23" t="str">
        <x:f>IF(J64&lt;&gt;"Valid","No",IF(AND(C64&lt;&gt;"",G64&lt;&gt;"",H64&lt;&gt;"",I64&lt;&gt;"",K64&lt;&gt;"",L64&lt;&gt;"",M64&lt;&gt;"",T64&lt;&gt;"",W64&lt;&gt;"",OR(L64="Yes",M64="No")),"Yes","Incomplete"))</x:f>
        <x:v>No</x:v>
      </x:c>
    </x:row>
    <x:row r="65" ht="72" customHeight="1">
      <x:c r="A65" s="20" t="str">
        <x:v>R1-15-3</x:v>
      </x:c>
      <x:c r="B65" s="20" t="str">
        <x:v>Q15</x:v>
      </x:c>
      <x:c r="C65" s="20" t="str">
        <x:f>IF('Questions'!E21="","",'Questions'!E21)</x:f>
      </x:c>
      <x:c r="D65" s="20" t="str">
        <x:f>'Questions'!B21</x:f>
        <x:v>Discovery</x:v>
      </x:c>
      <x:c r="E65" s="20" t="str">
        <x:v>Gemini</x:v>
      </x:c>
      <x:c r="F65" s="20" t="n">
        <x:v>1</x:v>
      </x:c>
      <x:c r="G65" s="22"/>
      <x:c r="H65" s="10"/>
      <x:c r="I65" s="10"/>
      <x:c r="J65" s="10" t="str">
        <x:v>Not started</x:v>
      </x:c>
      <x:c r="K65" s="10"/>
      <x:c r="L65" s="10"/>
      <x:c r="M65" s="10"/>
      <x:c r="N65" s="10"/>
      <x:c r="O65" s="10"/>
      <x:c r="P65" s="10"/>
      <x:c r="Q65" s="10"/>
      <x:c r="R65" s="10"/>
      <x:c r="S65" s="10"/>
      <x:c r="T65" s="10"/>
      <x:c r="U65" s="10"/>
      <x:c r="V65" s="10"/>
      <x:c r="W65" s="10"/>
      <x:c r="X65" s="23" t="str">
        <x:f>IF(J65&lt;&gt;"Valid","No",IF(AND(C65&lt;&gt;"",G65&lt;&gt;"",H65&lt;&gt;"",I65&lt;&gt;"",K65&lt;&gt;"",L65&lt;&gt;"",M65&lt;&gt;"",T65&lt;&gt;"",W65&lt;&gt;"",OR(L65="Yes",M65="No")),"Yes","Incomplete"))</x:f>
        <x:v>No</x:v>
      </x:c>
    </x:row>
    <x:row r="66" ht="72" customHeight="1">
      <x:c r="A66" s="20" t="str">
        <x:v>R1-15-4</x:v>
      </x:c>
      <x:c r="B66" s="20" t="str">
        <x:v>Q15</x:v>
      </x:c>
      <x:c r="C66" s="20" t="str">
        <x:f>IF('Questions'!E21="","",'Questions'!E21)</x:f>
      </x:c>
      <x:c r="D66" s="20" t="str">
        <x:f>'Questions'!B21</x:f>
        <x:v>Discovery</x:v>
      </x:c>
      <x:c r="E66" s="20" t="str">
        <x:v>Perplexity</x:v>
      </x:c>
      <x:c r="F66" s="20" t="n">
        <x:v>1</x:v>
      </x:c>
      <x:c r="G66" s="22"/>
      <x:c r="H66" s="10"/>
      <x:c r="I66" s="10"/>
      <x:c r="J66" s="10" t="str">
        <x:v>Not started</x:v>
      </x:c>
      <x:c r="K66" s="10"/>
      <x:c r="L66" s="10"/>
      <x:c r="M66" s="10"/>
      <x:c r="N66" s="10"/>
      <x:c r="O66" s="10"/>
      <x:c r="P66" s="10"/>
      <x:c r="Q66" s="10"/>
      <x:c r="R66" s="10"/>
      <x:c r="S66" s="10"/>
      <x:c r="T66" s="10"/>
      <x:c r="U66" s="10"/>
      <x:c r="V66" s="10"/>
      <x:c r="W66" s="10"/>
      <x:c r="X66" s="23" t="str">
        <x:f>IF(J66&lt;&gt;"Valid","No",IF(AND(C66&lt;&gt;"",G66&lt;&gt;"",H66&lt;&gt;"",I66&lt;&gt;"",K66&lt;&gt;"",L66&lt;&gt;"",M66&lt;&gt;"",T66&lt;&gt;"",W66&lt;&gt;"",OR(L66="Yes",M66="No")),"Yes","Incomplete"))</x:f>
        <x:v>No</x:v>
      </x:c>
    </x:row>
    <x:row r="67" ht="72" customHeight="1">
      <x:c r="A67" s="20" t="str">
        <x:v>R1-16-1</x:v>
      </x:c>
      <x:c r="B67" s="20" t="str">
        <x:v>Q16</x:v>
      </x:c>
      <x:c r="C67" s="20" t="str">
        <x:f>IF('Questions'!E22="","",'Questions'!E22)</x:f>
      </x:c>
      <x:c r="D67" s="20" t="str">
        <x:f>'Questions'!B22</x:f>
        <x:v>Discovery</x:v>
      </x:c>
      <x:c r="E67" s="20" t="str">
        <x:v>ChatGPT</x:v>
      </x:c>
      <x:c r="F67" s="20" t="n">
        <x:v>1</x:v>
      </x:c>
      <x:c r="G67" s="22"/>
      <x:c r="H67" s="10"/>
      <x:c r="I67" s="10"/>
      <x:c r="J67" s="10" t="str">
        <x:v>Not started</x:v>
      </x:c>
      <x:c r="K67" s="10"/>
      <x:c r="L67" s="10"/>
      <x:c r="M67" s="10"/>
      <x:c r="N67" s="10"/>
      <x:c r="O67" s="10"/>
      <x:c r="P67" s="10"/>
      <x:c r="Q67" s="10"/>
      <x:c r="R67" s="10"/>
      <x:c r="S67" s="10"/>
      <x:c r="T67" s="10"/>
      <x:c r="U67" s="10"/>
      <x:c r="V67" s="10"/>
      <x:c r="W67" s="10"/>
      <x:c r="X67" s="23" t="str">
        <x:f>IF(J67&lt;&gt;"Valid","No",IF(AND(C67&lt;&gt;"",G67&lt;&gt;"",H67&lt;&gt;"",I67&lt;&gt;"",K67&lt;&gt;"",L67&lt;&gt;"",M67&lt;&gt;"",T67&lt;&gt;"",W67&lt;&gt;"",OR(L67="Yes",M67="No")),"Yes","Incomplete"))</x:f>
        <x:v>No</x:v>
      </x:c>
    </x:row>
    <x:row r="68" ht="72" customHeight="1">
      <x:c r="A68" s="20" t="str">
        <x:v>R1-16-2</x:v>
      </x:c>
      <x:c r="B68" s="20" t="str">
        <x:v>Q16</x:v>
      </x:c>
      <x:c r="C68" s="20" t="str">
        <x:f>IF('Questions'!E22="","",'Questions'!E22)</x:f>
      </x:c>
      <x:c r="D68" s="20" t="str">
        <x:f>'Questions'!B22</x:f>
        <x:v>Discovery</x:v>
      </x:c>
      <x:c r="E68" s="20" t="str">
        <x:v>Claude</x:v>
      </x:c>
      <x:c r="F68" s="20" t="n">
        <x:v>1</x:v>
      </x:c>
      <x:c r="G68" s="22"/>
      <x:c r="H68" s="10"/>
      <x:c r="I68" s="10"/>
      <x:c r="J68" s="10" t="str">
        <x:v>Not started</x:v>
      </x:c>
      <x:c r="K68" s="10"/>
      <x:c r="L68" s="10"/>
      <x:c r="M68" s="10"/>
      <x:c r="N68" s="10"/>
      <x:c r="O68" s="10"/>
      <x:c r="P68" s="10"/>
      <x:c r="Q68" s="10"/>
      <x:c r="R68" s="10"/>
      <x:c r="S68" s="10"/>
      <x:c r="T68" s="10"/>
      <x:c r="U68" s="10"/>
      <x:c r="V68" s="10"/>
      <x:c r="W68" s="10"/>
      <x:c r="X68" s="23" t="str">
        <x:f>IF(J68&lt;&gt;"Valid","No",IF(AND(C68&lt;&gt;"",G68&lt;&gt;"",H68&lt;&gt;"",I68&lt;&gt;"",K68&lt;&gt;"",L68&lt;&gt;"",M68&lt;&gt;"",T68&lt;&gt;"",W68&lt;&gt;"",OR(L68="Yes",M68="No")),"Yes","Incomplete"))</x:f>
        <x:v>No</x:v>
      </x:c>
    </x:row>
    <x:row r="69" ht="72" customHeight="1">
      <x:c r="A69" s="20" t="str">
        <x:v>R1-16-3</x:v>
      </x:c>
      <x:c r="B69" s="20" t="str">
        <x:v>Q16</x:v>
      </x:c>
      <x:c r="C69" s="20" t="str">
        <x:f>IF('Questions'!E22="","",'Questions'!E22)</x:f>
      </x:c>
      <x:c r="D69" s="20" t="str">
        <x:f>'Questions'!B22</x:f>
        <x:v>Discovery</x:v>
      </x:c>
      <x:c r="E69" s="20" t="str">
        <x:v>Gemini</x:v>
      </x:c>
      <x:c r="F69" s="20" t="n">
        <x:v>1</x:v>
      </x:c>
      <x:c r="G69" s="22"/>
      <x:c r="H69" s="10"/>
      <x:c r="I69" s="10"/>
      <x:c r="J69" s="10" t="str">
        <x:v>Not started</x:v>
      </x:c>
      <x:c r="K69" s="10"/>
      <x:c r="L69" s="10"/>
      <x:c r="M69" s="10"/>
      <x:c r="N69" s="10"/>
      <x:c r="O69" s="10"/>
      <x:c r="P69" s="10"/>
      <x:c r="Q69" s="10"/>
      <x:c r="R69" s="10"/>
      <x:c r="S69" s="10"/>
      <x:c r="T69" s="10"/>
      <x:c r="U69" s="10"/>
      <x:c r="V69" s="10"/>
      <x:c r="W69" s="10"/>
      <x:c r="X69" s="23" t="str">
        <x:f>IF(J69&lt;&gt;"Valid","No",IF(AND(C69&lt;&gt;"",G69&lt;&gt;"",H69&lt;&gt;"",I69&lt;&gt;"",K69&lt;&gt;"",L69&lt;&gt;"",M69&lt;&gt;"",T69&lt;&gt;"",W69&lt;&gt;"",OR(L69="Yes",M69="No")),"Yes","Incomplete"))</x:f>
        <x:v>No</x:v>
      </x:c>
    </x:row>
    <x:row r="70" ht="72" customHeight="1">
      <x:c r="A70" s="20" t="str">
        <x:v>R1-16-4</x:v>
      </x:c>
      <x:c r="B70" s="20" t="str">
        <x:v>Q16</x:v>
      </x:c>
      <x:c r="C70" s="20" t="str">
        <x:f>IF('Questions'!E22="","",'Questions'!E22)</x:f>
      </x:c>
      <x:c r="D70" s="20" t="str">
        <x:f>'Questions'!B22</x:f>
        <x:v>Discovery</x:v>
      </x:c>
      <x:c r="E70" s="20" t="str">
        <x:v>Perplexity</x:v>
      </x:c>
      <x:c r="F70" s="20" t="n">
        <x:v>1</x:v>
      </x:c>
      <x:c r="G70" s="22"/>
      <x:c r="H70" s="10"/>
      <x:c r="I70" s="10"/>
      <x:c r="J70" s="10" t="str">
        <x:v>Not started</x:v>
      </x:c>
      <x:c r="K70" s="10"/>
      <x:c r="L70" s="10"/>
      <x:c r="M70" s="10"/>
      <x:c r="N70" s="10"/>
      <x:c r="O70" s="10"/>
      <x:c r="P70" s="10"/>
      <x:c r="Q70" s="10"/>
      <x:c r="R70" s="10"/>
      <x:c r="S70" s="10"/>
      <x:c r="T70" s="10"/>
      <x:c r="U70" s="10"/>
      <x:c r="V70" s="10"/>
      <x:c r="W70" s="10"/>
      <x:c r="X70" s="23" t="str">
        <x:f>IF(J70&lt;&gt;"Valid","No",IF(AND(C70&lt;&gt;"",G70&lt;&gt;"",H70&lt;&gt;"",I70&lt;&gt;"",K70&lt;&gt;"",L70&lt;&gt;"",M70&lt;&gt;"",T70&lt;&gt;"",W70&lt;&gt;"",OR(L70="Yes",M70="No")),"Yes","Incomplete"))</x:f>
        <x:v>No</x:v>
      </x:c>
    </x:row>
    <x:row r="71" ht="72" customHeight="1">
      <x:c r="A71" s="20" t="str">
        <x:v>R1-17-1</x:v>
      </x:c>
      <x:c r="B71" s="20" t="str">
        <x:v>Q17</x:v>
      </x:c>
      <x:c r="C71" s="20" t="str">
        <x:f>IF('Questions'!E23="","",'Questions'!E23)</x:f>
      </x:c>
      <x:c r="D71" s="20" t="str">
        <x:f>'Questions'!B23</x:f>
        <x:v>Discovery</x:v>
      </x:c>
      <x:c r="E71" s="20" t="str">
        <x:v>ChatGPT</x:v>
      </x:c>
      <x:c r="F71" s="20" t="n">
        <x:v>1</x:v>
      </x:c>
      <x:c r="G71" s="22"/>
      <x:c r="H71" s="10"/>
      <x:c r="I71" s="10"/>
      <x:c r="J71" s="10" t="str">
        <x:v>Not started</x:v>
      </x:c>
      <x:c r="K71" s="10"/>
      <x:c r="L71" s="10"/>
      <x:c r="M71" s="10"/>
      <x:c r="N71" s="10"/>
      <x:c r="O71" s="10"/>
      <x:c r="P71" s="10"/>
      <x:c r="Q71" s="10"/>
      <x:c r="R71" s="10"/>
      <x:c r="S71" s="10"/>
      <x:c r="T71" s="10"/>
      <x:c r="U71" s="10"/>
      <x:c r="V71" s="10"/>
      <x:c r="W71" s="10"/>
      <x:c r="X71" s="23" t="str">
        <x:f>IF(J71&lt;&gt;"Valid","No",IF(AND(C71&lt;&gt;"",G71&lt;&gt;"",H71&lt;&gt;"",I71&lt;&gt;"",K71&lt;&gt;"",L71&lt;&gt;"",M71&lt;&gt;"",T71&lt;&gt;"",W71&lt;&gt;"",OR(L71="Yes",M71="No")),"Yes","Incomplete"))</x:f>
        <x:v>No</x:v>
      </x:c>
    </x:row>
    <x:row r="72" ht="72" customHeight="1">
      <x:c r="A72" s="20" t="str">
        <x:v>R1-17-2</x:v>
      </x:c>
      <x:c r="B72" s="20" t="str">
        <x:v>Q17</x:v>
      </x:c>
      <x:c r="C72" s="20" t="str">
        <x:f>IF('Questions'!E23="","",'Questions'!E23)</x:f>
      </x:c>
      <x:c r="D72" s="20" t="str">
        <x:f>'Questions'!B23</x:f>
        <x:v>Discovery</x:v>
      </x:c>
      <x:c r="E72" s="20" t="str">
        <x:v>Claude</x:v>
      </x:c>
      <x:c r="F72" s="20" t="n">
        <x:v>1</x:v>
      </x:c>
      <x:c r="G72" s="22"/>
      <x:c r="H72" s="10"/>
      <x:c r="I72" s="10"/>
      <x:c r="J72" s="10" t="str">
        <x:v>Not started</x:v>
      </x:c>
      <x:c r="K72" s="10"/>
      <x:c r="L72" s="10"/>
      <x:c r="M72" s="10"/>
      <x:c r="N72" s="10"/>
      <x:c r="O72" s="10"/>
      <x:c r="P72" s="10"/>
      <x:c r="Q72" s="10"/>
      <x:c r="R72" s="10"/>
      <x:c r="S72" s="10"/>
      <x:c r="T72" s="10"/>
      <x:c r="U72" s="10"/>
      <x:c r="V72" s="10"/>
      <x:c r="W72" s="10"/>
      <x:c r="X72" s="23" t="str">
        <x:f>IF(J72&lt;&gt;"Valid","No",IF(AND(C72&lt;&gt;"",G72&lt;&gt;"",H72&lt;&gt;"",I72&lt;&gt;"",K72&lt;&gt;"",L72&lt;&gt;"",M72&lt;&gt;"",T72&lt;&gt;"",W72&lt;&gt;"",OR(L72="Yes",M72="No")),"Yes","Incomplete"))</x:f>
        <x:v>No</x:v>
      </x:c>
    </x:row>
    <x:row r="73" ht="72" customHeight="1">
      <x:c r="A73" s="20" t="str">
        <x:v>R1-17-3</x:v>
      </x:c>
      <x:c r="B73" s="20" t="str">
        <x:v>Q17</x:v>
      </x:c>
      <x:c r="C73" s="20" t="str">
        <x:f>IF('Questions'!E23="","",'Questions'!E23)</x:f>
      </x:c>
      <x:c r="D73" s="20" t="str">
        <x:f>'Questions'!B23</x:f>
        <x:v>Discovery</x:v>
      </x:c>
      <x:c r="E73" s="20" t="str">
        <x:v>Gemini</x:v>
      </x:c>
      <x:c r="F73" s="20" t="n">
        <x:v>1</x:v>
      </x:c>
      <x:c r="G73" s="22"/>
      <x:c r="H73" s="10"/>
      <x:c r="I73" s="10"/>
      <x:c r="J73" s="10" t="str">
        <x:v>Not started</x:v>
      </x:c>
      <x:c r="K73" s="10"/>
      <x:c r="L73" s="10"/>
      <x:c r="M73" s="10"/>
      <x:c r="N73" s="10"/>
      <x:c r="O73" s="10"/>
      <x:c r="P73" s="10"/>
      <x:c r="Q73" s="10"/>
      <x:c r="R73" s="10"/>
      <x:c r="S73" s="10"/>
      <x:c r="T73" s="10"/>
      <x:c r="U73" s="10"/>
      <x:c r="V73" s="10"/>
      <x:c r="W73" s="10"/>
      <x:c r="X73" s="23" t="str">
        <x:f>IF(J73&lt;&gt;"Valid","No",IF(AND(C73&lt;&gt;"",G73&lt;&gt;"",H73&lt;&gt;"",I73&lt;&gt;"",K73&lt;&gt;"",L73&lt;&gt;"",M73&lt;&gt;"",T73&lt;&gt;"",W73&lt;&gt;"",OR(L73="Yes",M73="No")),"Yes","Incomplete"))</x:f>
        <x:v>No</x:v>
      </x:c>
    </x:row>
    <x:row r="74" ht="72" customHeight="1">
      <x:c r="A74" s="20" t="str">
        <x:v>R1-17-4</x:v>
      </x:c>
      <x:c r="B74" s="20" t="str">
        <x:v>Q17</x:v>
      </x:c>
      <x:c r="C74" s="20" t="str">
        <x:f>IF('Questions'!E23="","",'Questions'!E23)</x:f>
      </x:c>
      <x:c r="D74" s="20" t="str">
        <x:f>'Questions'!B23</x:f>
        <x:v>Discovery</x:v>
      </x:c>
      <x:c r="E74" s="20" t="str">
        <x:v>Perplexity</x:v>
      </x:c>
      <x:c r="F74" s="20" t="n">
        <x:v>1</x:v>
      </x:c>
      <x:c r="G74" s="22"/>
      <x:c r="H74" s="10"/>
      <x:c r="I74" s="10"/>
      <x:c r="J74" s="10" t="str">
        <x:v>Not started</x:v>
      </x:c>
      <x:c r="K74" s="10"/>
      <x:c r="L74" s="10"/>
      <x:c r="M74" s="10"/>
      <x:c r="N74" s="10"/>
      <x:c r="O74" s="10"/>
      <x:c r="P74" s="10"/>
      <x:c r="Q74" s="10"/>
      <x:c r="R74" s="10"/>
      <x:c r="S74" s="10"/>
      <x:c r="T74" s="10"/>
      <x:c r="U74" s="10"/>
      <x:c r="V74" s="10"/>
      <x:c r="W74" s="10"/>
      <x:c r="X74" s="23" t="str">
        <x:f>IF(J74&lt;&gt;"Valid","No",IF(AND(C74&lt;&gt;"",G74&lt;&gt;"",H74&lt;&gt;"",I74&lt;&gt;"",K74&lt;&gt;"",L74&lt;&gt;"",M74&lt;&gt;"",T74&lt;&gt;"",W74&lt;&gt;"",OR(L74="Yes",M74="No")),"Yes","Incomplete"))</x:f>
        <x:v>No</x:v>
      </x:c>
    </x:row>
    <x:row r="75" ht="72" customHeight="1">
      <x:c r="A75" s="20" t="str">
        <x:v>R1-18-1</x:v>
      </x:c>
      <x:c r="B75" s="20" t="str">
        <x:v>Q18</x:v>
      </x:c>
      <x:c r="C75" s="20" t="str">
        <x:f>IF('Questions'!E24="","",'Questions'!E24)</x:f>
      </x:c>
      <x:c r="D75" s="20" t="str">
        <x:f>'Questions'!B24</x:f>
        <x:v>Discovery</x:v>
      </x:c>
      <x:c r="E75" s="20" t="str">
        <x:v>ChatGPT</x:v>
      </x:c>
      <x:c r="F75" s="20" t="n">
        <x:v>1</x:v>
      </x:c>
      <x:c r="G75" s="22"/>
      <x:c r="H75" s="10"/>
      <x:c r="I75" s="10"/>
      <x:c r="J75" s="10" t="str">
        <x:v>Not started</x:v>
      </x:c>
      <x:c r="K75" s="10"/>
      <x:c r="L75" s="10"/>
      <x:c r="M75" s="10"/>
      <x:c r="N75" s="10"/>
      <x:c r="O75" s="10"/>
      <x:c r="P75" s="10"/>
      <x:c r="Q75" s="10"/>
      <x:c r="R75" s="10"/>
      <x:c r="S75" s="10"/>
      <x:c r="T75" s="10"/>
      <x:c r="U75" s="10"/>
      <x:c r="V75" s="10"/>
      <x:c r="W75" s="10"/>
      <x:c r="X75" s="23" t="str">
        <x:f>IF(J75&lt;&gt;"Valid","No",IF(AND(C75&lt;&gt;"",G75&lt;&gt;"",H75&lt;&gt;"",I75&lt;&gt;"",K75&lt;&gt;"",L75&lt;&gt;"",M75&lt;&gt;"",T75&lt;&gt;"",W75&lt;&gt;"",OR(L75="Yes",M75="No")),"Yes","Incomplete"))</x:f>
        <x:v>No</x:v>
      </x:c>
    </x:row>
    <x:row r="76" ht="72" customHeight="1">
      <x:c r="A76" s="20" t="str">
        <x:v>R1-18-2</x:v>
      </x:c>
      <x:c r="B76" s="20" t="str">
        <x:v>Q18</x:v>
      </x:c>
      <x:c r="C76" s="20" t="str">
        <x:f>IF('Questions'!E24="","",'Questions'!E24)</x:f>
      </x:c>
      <x:c r="D76" s="20" t="str">
        <x:f>'Questions'!B24</x:f>
        <x:v>Discovery</x:v>
      </x:c>
      <x:c r="E76" s="20" t="str">
        <x:v>Claude</x:v>
      </x:c>
      <x:c r="F76" s="20" t="n">
        <x:v>1</x:v>
      </x:c>
      <x:c r="G76" s="22"/>
      <x:c r="H76" s="10"/>
      <x:c r="I76" s="10"/>
      <x:c r="J76" s="10" t="str">
        <x:v>Not started</x:v>
      </x:c>
      <x:c r="K76" s="10"/>
      <x:c r="L76" s="10"/>
      <x:c r="M76" s="10"/>
      <x:c r="N76" s="10"/>
      <x:c r="O76" s="10"/>
      <x:c r="P76" s="10"/>
      <x:c r="Q76" s="10"/>
      <x:c r="R76" s="10"/>
      <x:c r="S76" s="10"/>
      <x:c r="T76" s="10"/>
      <x:c r="U76" s="10"/>
      <x:c r="V76" s="10"/>
      <x:c r="W76" s="10"/>
      <x:c r="X76" s="23" t="str">
        <x:f>IF(J76&lt;&gt;"Valid","No",IF(AND(C76&lt;&gt;"",G76&lt;&gt;"",H76&lt;&gt;"",I76&lt;&gt;"",K76&lt;&gt;"",L76&lt;&gt;"",M76&lt;&gt;"",T76&lt;&gt;"",W76&lt;&gt;"",OR(L76="Yes",M76="No")),"Yes","Incomplete"))</x:f>
        <x:v>No</x:v>
      </x:c>
    </x:row>
    <x:row r="77" ht="72" customHeight="1">
      <x:c r="A77" s="20" t="str">
        <x:v>R1-18-3</x:v>
      </x:c>
      <x:c r="B77" s="20" t="str">
        <x:v>Q18</x:v>
      </x:c>
      <x:c r="C77" s="20" t="str">
        <x:f>IF('Questions'!E24="","",'Questions'!E24)</x:f>
      </x:c>
      <x:c r="D77" s="20" t="str">
        <x:f>'Questions'!B24</x:f>
        <x:v>Discovery</x:v>
      </x:c>
      <x:c r="E77" s="20" t="str">
        <x:v>Gemini</x:v>
      </x:c>
      <x:c r="F77" s="20" t="n">
        <x:v>1</x:v>
      </x:c>
      <x:c r="G77" s="22"/>
      <x:c r="H77" s="10"/>
      <x:c r="I77" s="10"/>
      <x:c r="J77" s="10" t="str">
        <x:v>Not started</x:v>
      </x:c>
      <x:c r="K77" s="10"/>
      <x:c r="L77" s="10"/>
      <x:c r="M77" s="10"/>
      <x:c r="N77" s="10"/>
      <x:c r="O77" s="10"/>
      <x:c r="P77" s="10"/>
      <x:c r="Q77" s="10"/>
      <x:c r="R77" s="10"/>
      <x:c r="S77" s="10"/>
      <x:c r="T77" s="10"/>
      <x:c r="U77" s="10"/>
      <x:c r="V77" s="10"/>
      <x:c r="W77" s="10"/>
      <x:c r="X77" s="23" t="str">
        <x:f>IF(J77&lt;&gt;"Valid","No",IF(AND(C77&lt;&gt;"",G77&lt;&gt;"",H77&lt;&gt;"",I77&lt;&gt;"",K77&lt;&gt;"",L77&lt;&gt;"",M77&lt;&gt;"",T77&lt;&gt;"",W77&lt;&gt;"",OR(L77="Yes",M77="No")),"Yes","Incomplete"))</x:f>
        <x:v>No</x:v>
      </x:c>
    </x:row>
    <x:row r="78" ht="72" customHeight="1">
      <x:c r="A78" s="20" t="str">
        <x:v>R1-18-4</x:v>
      </x:c>
      <x:c r="B78" s="20" t="str">
        <x:v>Q18</x:v>
      </x:c>
      <x:c r="C78" s="20" t="str">
        <x:f>IF('Questions'!E24="","",'Questions'!E24)</x:f>
      </x:c>
      <x:c r="D78" s="20" t="str">
        <x:f>'Questions'!B24</x:f>
        <x:v>Discovery</x:v>
      </x:c>
      <x:c r="E78" s="20" t="str">
        <x:v>Perplexity</x:v>
      </x:c>
      <x:c r="F78" s="20" t="n">
        <x:v>1</x:v>
      </x:c>
      <x:c r="G78" s="22"/>
      <x:c r="H78" s="10"/>
      <x:c r="I78" s="10"/>
      <x:c r="J78" s="10" t="str">
        <x:v>Not started</x:v>
      </x:c>
      <x:c r="K78" s="10"/>
      <x:c r="L78" s="10"/>
      <x:c r="M78" s="10"/>
      <x:c r="N78" s="10"/>
      <x:c r="O78" s="10"/>
      <x:c r="P78" s="10"/>
      <x:c r="Q78" s="10"/>
      <x:c r="R78" s="10"/>
      <x:c r="S78" s="10"/>
      <x:c r="T78" s="10"/>
      <x:c r="U78" s="10"/>
      <x:c r="V78" s="10"/>
      <x:c r="W78" s="10"/>
      <x:c r="X78" s="23" t="str">
        <x:f>IF(J78&lt;&gt;"Valid","No",IF(AND(C78&lt;&gt;"",G78&lt;&gt;"",H78&lt;&gt;"",I78&lt;&gt;"",K78&lt;&gt;"",L78&lt;&gt;"",M78&lt;&gt;"",T78&lt;&gt;"",W78&lt;&gt;"",OR(L78="Yes",M78="No")),"Yes","Incomplete"))</x:f>
        <x:v>No</x:v>
      </x:c>
    </x:row>
    <x:row r="79" ht="72" customHeight="1">
      <x:c r="A79" s="20" t="str">
        <x:v>R1-19-1</x:v>
      </x:c>
      <x:c r="B79" s="20" t="str">
        <x:v>Q19</x:v>
      </x:c>
      <x:c r="C79" s="20" t="str">
        <x:f>IF('Questions'!E25="","",'Questions'!E25)</x:f>
      </x:c>
      <x:c r="D79" s="20" t="str">
        <x:f>'Questions'!B25</x:f>
        <x:v>Discovery</x:v>
      </x:c>
      <x:c r="E79" s="20" t="str">
        <x:v>ChatGPT</x:v>
      </x:c>
      <x:c r="F79" s="20" t="n">
        <x:v>1</x:v>
      </x:c>
      <x:c r="G79" s="22"/>
      <x:c r="H79" s="10"/>
      <x:c r="I79" s="10"/>
      <x:c r="J79" s="10" t="str">
        <x:v>Not started</x:v>
      </x:c>
      <x:c r="K79" s="10"/>
      <x:c r="L79" s="10"/>
      <x:c r="M79" s="10"/>
      <x:c r="N79" s="10"/>
      <x:c r="O79" s="10"/>
      <x:c r="P79" s="10"/>
      <x:c r="Q79" s="10"/>
      <x:c r="R79" s="10"/>
      <x:c r="S79" s="10"/>
      <x:c r="T79" s="10"/>
      <x:c r="U79" s="10"/>
      <x:c r="V79" s="10"/>
      <x:c r="W79" s="10"/>
      <x:c r="X79" s="23" t="str">
        <x:f>IF(J79&lt;&gt;"Valid","No",IF(AND(C79&lt;&gt;"",G79&lt;&gt;"",H79&lt;&gt;"",I79&lt;&gt;"",K79&lt;&gt;"",L79&lt;&gt;"",M79&lt;&gt;"",T79&lt;&gt;"",W79&lt;&gt;"",OR(L79="Yes",M79="No")),"Yes","Incomplete"))</x:f>
        <x:v>No</x:v>
      </x:c>
    </x:row>
    <x:row r="80" ht="72" customHeight="1">
      <x:c r="A80" s="20" t="str">
        <x:v>R1-19-2</x:v>
      </x:c>
      <x:c r="B80" s="20" t="str">
        <x:v>Q19</x:v>
      </x:c>
      <x:c r="C80" s="20" t="str">
        <x:f>IF('Questions'!E25="","",'Questions'!E25)</x:f>
      </x:c>
      <x:c r="D80" s="20" t="str">
        <x:f>'Questions'!B25</x:f>
        <x:v>Discovery</x:v>
      </x:c>
      <x:c r="E80" s="20" t="str">
        <x:v>Claude</x:v>
      </x:c>
      <x:c r="F80" s="20" t="n">
        <x:v>1</x:v>
      </x:c>
      <x:c r="G80" s="22"/>
      <x:c r="H80" s="10"/>
      <x:c r="I80" s="10"/>
      <x:c r="J80" s="10" t="str">
        <x:v>Not started</x:v>
      </x:c>
      <x:c r="K80" s="10"/>
      <x:c r="L80" s="10"/>
      <x:c r="M80" s="10"/>
      <x:c r="N80" s="10"/>
      <x:c r="O80" s="10"/>
      <x:c r="P80" s="10"/>
      <x:c r="Q80" s="10"/>
      <x:c r="R80" s="10"/>
      <x:c r="S80" s="10"/>
      <x:c r="T80" s="10"/>
      <x:c r="U80" s="10"/>
      <x:c r="V80" s="10"/>
      <x:c r="W80" s="10"/>
      <x:c r="X80" s="23" t="str">
        <x:f>IF(J80&lt;&gt;"Valid","No",IF(AND(C80&lt;&gt;"",G80&lt;&gt;"",H80&lt;&gt;"",I80&lt;&gt;"",K80&lt;&gt;"",L80&lt;&gt;"",M80&lt;&gt;"",T80&lt;&gt;"",W80&lt;&gt;"",OR(L80="Yes",M80="No")),"Yes","Incomplete"))</x:f>
        <x:v>No</x:v>
      </x:c>
    </x:row>
    <x:row r="81" ht="72" customHeight="1">
      <x:c r="A81" s="20" t="str">
        <x:v>R1-19-3</x:v>
      </x:c>
      <x:c r="B81" s="20" t="str">
        <x:v>Q19</x:v>
      </x:c>
      <x:c r="C81" s="20" t="str">
        <x:f>IF('Questions'!E25="","",'Questions'!E25)</x:f>
      </x:c>
      <x:c r="D81" s="20" t="str">
        <x:f>'Questions'!B25</x:f>
        <x:v>Discovery</x:v>
      </x:c>
      <x:c r="E81" s="20" t="str">
        <x:v>Gemini</x:v>
      </x:c>
      <x:c r="F81" s="20" t="n">
        <x:v>1</x:v>
      </x:c>
      <x:c r="G81" s="22"/>
      <x:c r="H81" s="10"/>
      <x:c r="I81" s="10"/>
      <x:c r="J81" s="10" t="str">
        <x:v>Not started</x:v>
      </x:c>
      <x:c r="K81" s="10"/>
      <x:c r="L81" s="10"/>
      <x:c r="M81" s="10"/>
      <x:c r="N81" s="10"/>
      <x:c r="O81" s="10"/>
      <x:c r="P81" s="10"/>
      <x:c r="Q81" s="10"/>
      <x:c r="R81" s="10"/>
      <x:c r="S81" s="10"/>
      <x:c r="T81" s="10"/>
      <x:c r="U81" s="10"/>
      <x:c r="V81" s="10"/>
      <x:c r="W81" s="10"/>
      <x:c r="X81" s="23" t="str">
        <x:f>IF(J81&lt;&gt;"Valid","No",IF(AND(C81&lt;&gt;"",G81&lt;&gt;"",H81&lt;&gt;"",I81&lt;&gt;"",K81&lt;&gt;"",L81&lt;&gt;"",M81&lt;&gt;"",T81&lt;&gt;"",W81&lt;&gt;"",OR(L81="Yes",M81="No")),"Yes","Incomplete"))</x:f>
        <x:v>No</x:v>
      </x:c>
    </x:row>
    <x:row r="82" ht="72" customHeight="1">
      <x:c r="A82" s="20" t="str">
        <x:v>R1-19-4</x:v>
      </x:c>
      <x:c r="B82" s="20" t="str">
        <x:v>Q19</x:v>
      </x:c>
      <x:c r="C82" s="20" t="str">
        <x:f>IF('Questions'!E25="","",'Questions'!E25)</x:f>
      </x:c>
      <x:c r="D82" s="20" t="str">
        <x:f>'Questions'!B25</x:f>
        <x:v>Discovery</x:v>
      </x:c>
      <x:c r="E82" s="20" t="str">
        <x:v>Perplexity</x:v>
      </x:c>
      <x:c r="F82" s="20" t="n">
        <x:v>1</x:v>
      </x:c>
      <x:c r="G82" s="22"/>
      <x:c r="H82" s="10"/>
      <x:c r="I82" s="10"/>
      <x:c r="J82" s="10" t="str">
        <x:v>Not started</x:v>
      </x:c>
      <x:c r="K82" s="10"/>
      <x:c r="L82" s="10"/>
      <x:c r="M82" s="10"/>
      <x:c r="N82" s="10"/>
      <x:c r="O82" s="10"/>
      <x:c r="P82" s="10"/>
      <x:c r="Q82" s="10"/>
      <x:c r="R82" s="10"/>
      <x:c r="S82" s="10"/>
      <x:c r="T82" s="10"/>
      <x:c r="U82" s="10"/>
      <x:c r="V82" s="10"/>
      <x:c r="W82" s="10"/>
      <x:c r="X82" s="23" t="str">
        <x:f>IF(J82&lt;&gt;"Valid","No",IF(AND(C82&lt;&gt;"",G82&lt;&gt;"",H82&lt;&gt;"",I82&lt;&gt;"",K82&lt;&gt;"",L82&lt;&gt;"",M82&lt;&gt;"",T82&lt;&gt;"",W82&lt;&gt;"",OR(L82="Yes",M82="No")),"Yes","Incomplete"))</x:f>
        <x:v>No</x:v>
      </x:c>
    </x:row>
    <x:row r="83" ht="72" customHeight="1">
      <x:c r="A83" s="20" t="str">
        <x:v>R1-20-1</x:v>
      </x:c>
      <x:c r="B83" s="20" t="str">
        <x:v>Q20</x:v>
      </x:c>
      <x:c r="C83" s="20" t="str">
        <x:f>IF('Questions'!E26="","",'Questions'!E26)</x:f>
      </x:c>
      <x:c r="D83" s="20" t="str">
        <x:f>'Questions'!B26</x:f>
        <x:v>Discovery</x:v>
      </x:c>
      <x:c r="E83" s="20" t="str">
        <x:v>ChatGPT</x:v>
      </x:c>
      <x:c r="F83" s="20" t="n">
        <x:v>1</x:v>
      </x:c>
      <x:c r="G83" s="22"/>
      <x:c r="H83" s="10"/>
      <x:c r="I83" s="10"/>
      <x:c r="J83" s="10" t="str">
        <x:v>Not started</x:v>
      </x:c>
      <x:c r="K83" s="10"/>
      <x:c r="L83" s="10"/>
      <x:c r="M83" s="10"/>
      <x:c r="N83" s="10"/>
      <x:c r="O83" s="10"/>
      <x:c r="P83" s="10"/>
      <x:c r="Q83" s="10"/>
      <x:c r="R83" s="10"/>
      <x:c r="S83" s="10"/>
      <x:c r="T83" s="10"/>
      <x:c r="U83" s="10"/>
      <x:c r="V83" s="10"/>
      <x:c r="W83" s="10"/>
      <x:c r="X83" s="23" t="str">
        <x:f>IF(J83&lt;&gt;"Valid","No",IF(AND(C83&lt;&gt;"",G83&lt;&gt;"",H83&lt;&gt;"",I83&lt;&gt;"",K83&lt;&gt;"",L83&lt;&gt;"",M83&lt;&gt;"",T83&lt;&gt;"",W83&lt;&gt;"",OR(L83="Yes",M83="No")),"Yes","Incomplete"))</x:f>
        <x:v>No</x:v>
      </x:c>
    </x:row>
    <x:row r="84" ht="72" customHeight="1">
      <x:c r="A84" s="20" t="str">
        <x:v>R1-20-2</x:v>
      </x:c>
      <x:c r="B84" s="20" t="str">
        <x:v>Q20</x:v>
      </x:c>
      <x:c r="C84" s="20" t="str">
        <x:f>IF('Questions'!E26="","",'Questions'!E26)</x:f>
      </x:c>
      <x:c r="D84" s="20" t="str">
        <x:f>'Questions'!B26</x:f>
        <x:v>Discovery</x:v>
      </x:c>
      <x:c r="E84" s="20" t="str">
        <x:v>Claude</x:v>
      </x:c>
      <x:c r="F84" s="20" t="n">
        <x:v>1</x:v>
      </x:c>
      <x:c r="G84" s="22"/>
      <x:c r="H84" s="10"/>
      <x:c r="I84" s="10"/>
      <x:c r="J84" s="10" t="str">
        <x:v>Not started</x:v>
      </x:c>
      <x:c r="K84" s="10"/>
      <x:c r="L84" s="10"/>
      <x:c r="M84" s="10"/>
      <x:c r="N84" s="10"/>
      <x:c r="O84" s="10"/>
      <x:c r="P84" s="10"/>
      <x:c r="Q84" s="10"/>
      <x:c r="R84" s="10"/>
      <x:c r="S84" s="10"/>
      <x:c r="T84" s="10"/>
      <x:c r="U84" s="10"/>
      <x:c r="V84" s="10"/>
      <x:c r="W84" s="10"/>
      <x:c r="X84" s="23" t="str">
        <x:f>IF(J84&lt;&gt;"Valid","No",IF(AND(C84&lt;&gt;"",G84&lt;&gt;"",H84&lt;&gt;"",I84&lt;&gt;"",K84&lt;&gt;"",L84&lt;&gt;"",M84&lt;&gt;"",T84&lt;&gt;"",W84&lt;&gt;"",OR(L84="Yes",M84="No")),"Yes","Incomplete"))</x:f>
        <x:v>No</x:v>
      </x:c>
    </x:row>
    <x:row r="85" ht="72" customHeight="1">
      <x:c r="A85" s="20" t="str">
        <x:v>R1-20-3</x:v>
      </x:c>
      <x:c r="B85" s="20" t="str">
        <x:v>Q20</x:v>
      </x:c>
      <x:c r="C85" s="20" t="str">
        <x:f>IF('Questions'!E26="","",'Questions'!E26)</x:f>
      </x:c>
      <x:c r="D85" s="20" t="str">
        <x:f>'Questions'!B26</x:f>
        <x:v>Discovery</x:v>
      </x:c>
      <x:c r="E85" s="20" t="str">
        <x:v>Gemini</x:v>
      </x:c>
      <x:c r="F85" s="20" t="n">
        <x:v>1</x:v>
      </x:c>
      <x:c r="G85" s="22"/>
      <x:c r="H85" s="10"/>
      <x:c r="I85" s="10"/>
      <x:c r="J85" s="10" t="str">
        <x:v>Not started</x:v>
      </x:c>
      <x:c r="K85" s="10"/>
      <x:c r="L85" s="10"/>
      <x:c r="M85" s="10"/>
      <x:c r="N85" s="10"/>
      <x:c r="O85" s="10"/>
      <x:c r="P85" s="10"/>
      <x:c r="Q85" s="10"/>
      <x:c r="R85" s="10"/>
      <x:c r="S85" s="10"/>
      <x:c r="T85" s="10"/>
      <x:c r="U85" s="10"/>
      <x:c r="V85" s="10"/>
      <x:c r="W85" s="10"/>
      <x:c r="X85" s="23" t="str">
        <x:f>IF(J85&lt;&gt;"Valid","No",IF(AND(C85&lt;&gt;"",G85&lt;&gt;"",H85&lt;&gt;"",I85&lt;&gt;"",K85&lt;&gt;"",L85&lt;&gt;"",M85&lt;&gt;"",T85&lt;&gt;"",W85&lt;&gt;"",OR(L85="Yes",M85="No")),"Yes","Incomplete"))</x:f>
        <x:v>No</x:v>
      </x:c>
    </x:row>
    <x:row r="86" ht="72" customHeight="1">
      <x:c r="A86" s="20" t="str">
        <x:v>R1-20-4</x:v>
      </x:c>
      <x:c r="B86" s="20" t="str">
        <x:v>Q20</x:v>
      </x:c>
      <x:c r="C86" s="20" t="str">
        <x:f>IF('Questions'!E26="","",'Questions'!E26)</x:f>
      </x:c>
      <x:c r="D86" s="20" t="str">
        <x:f>'Questions'!B26</x:f>
        <x:v>Discovery</x:v>
      </x:c>
      <x:c r="E86" s="20" t="str">
        <x:v>Perplexity</x:v>
      </x:c>
      <x:c r="F86" s="20" t="n">
        <x:v>1</x:v>
      </x:c>
      <x:c r="G86" s="22"/>
      <x:c r="H86" s="10"/>
      <x:c r="I86" s="10"/>
      <x:c r="J86" s="10" t="str">
        <x:v>Not started</x:v>
      </x:c>
      <x:c r="K86" s="10"/>
      <x:c r="L86" s="10"/>
      <x:c r="M86" s="10"/>
      <x:c r="N86" s="10"/>
      <x:c r="O86" s="10"/>
      <x:c r="P86" s="10"/>
      <x:c r="Q86" s="10"/>
      <x:c r="R86" s="10"/>
      <x:c r="S86" s="10"/>
      <x:c r="T86" s="10"/>
      <x:c r="U86" s="10"/>
      <x:c r="V86" s="10"/>
      <x:c r="W86" s="10"/>
      <x:c r="X86" s="23" t="str">
        <x:f>IF(J86&lt;&gt;"Valid","No",IF(AND(C86&lt;&gt;"",G86&lt;&gt;"",H86&lt;&gt;"",I86&lt;&gt;"",K86&lt;&gt;"",L86&lt;&gt;"",M86&lt;&gt;"",T86&lt;&gt;"",W86&lt;&gt;"",OR(L86="Yes",M86="No")),"Yes","Incomplete"))</x:f>
        <x:v>No</x:v>
      </x:c>
    </x:row>
    <x:row r="87" ht="72" customHeight="1">
      <x:c r="A87" s="20" t="str">
        <x:v>R1-21-1</x:v>
      </x:c>
      <x:c r="B87" s="20" t="str">
        <x:v>Q21</x:v>
      </x:c>
      <x:c r="C87" s="20" t="str">
        <x:f>IF('Questions'!E27="","",'Questions'!E27)</x:f>
      </x:c>
      <x:c r="D87" s="20" t="str">
        <x:f>'Questions'!B27</x:f>
        <x:v>Validation</x:v>
      </x:c>
      <x:c r="E87" s="20" t="str">
        <x:v>ChatGPT</x:v>
      </x:c>
      <x:c r="F87" s="20" t="n">
        <x:v>1</x:v>
      </x:c>
      <x:c r="G87" s="22"/>
      <x:c r="H87" s="10"/>
      <x:c r="I87" s="10"/>
      <x:c r="J87" s="10" t="str">
        <x:v>Not started</x:v>
      </x:c>
      <x:c r="K87" s="10"/>
      <x:c r="L87" s="10"/>
      <x:c r="M87" s="10"/>
      <x:c r="N87" s="10"/>
      <x:c r="O87" s="10"/>
      <x:c r="P87" s="10"/>
      <x:c r="Q87" s="10"/>
      <x:c r="R87" s="10"/>
      <x:c r="S87" s="10"/>
      <x:c r="T87" s="10"/>
      <x:c r="U87" s="10"/>
      <x:c r="V87" s="10"/>
      <x:c r="W87" s="10"/>
      <x:c r="X87" s="23" t="str">
        <x:f>IF(J87&lt;&gt;"Valid","No",IF(AND(C87&lt;&gt;"",G87&lt;&gt;"",H87&lt;&gt;"",I87&lt;&gt;"",K87&lt;&gt;"",L87&lt;&gt;"",M87&lt;&gt;"",T87&lt;&gt;"",W87&lt;&gt;"",OR(L87="Yes",M87="No")),"Yes","Incomplete"))</x:f>
        <x:v>No</x:v>
      </x:c>
    </x:row>
    <x:row r="88" ht="72" customHeight="1">
      <x:c r="A88" s="20" t="str">
        <x:v>R1-21-2</x:v>
      </x:c>
      <x:c r="B88" s="20" t="str">
        <x:v>Q21</x:v>
      </x:c>
      <x:c r="C88" s="20" t="str">
        <x:f>IF('Questions'!E27="","",'Questions'!E27)</x:f>
      </x:c>
      <x:c r="D88" s="20" t="str">
        <x:f>'Questions'!B27</x:f>
        <x:v>Validation</x:v>
      </x:c>
      <x:c r="E88" s="20" t="str">
        <x:v>Claude</x:v>
      </x:c>
      <x:c r="F88" s="20" t="n">
        <x:v>1</x:v>
      </x:c>
      <x:c r="G88" s="22"/>
      <x:c r="H88" s="10"/>
      <x:c r="I88" s="10"/>
      <x:c r="J88" s="10" t="str">
        <x:v>Not started</x:v>
      </x:c>
      <x:c r="K88" s="10"/>
      <x:c r="L88" s="10"/>
      <x:c r="M88" s="10"/>
      <x:c r="N88" s="10"/>
      <x:c r="O88" s="10"/>
      <x:c r="P88" s="10"/>
      <x:c r="Q88" s="10"/>
      <x:c r="R88" s="10"/>
      <x:c r="S88" s="10"/>
      <x:c r="T88" s="10"/>
      <x:c r="U88" s="10"/>
      <x:c r="V88" s="10"/>
      <x:c r="W88" s="10"/>
      <x:c r="X88" s="23" t="str">
        <x:f>IF(J88&lt;&gt;"Valid","No",IF(AND(C88&lt;&gt;"",G88&lt;&gt;"",H88&lt;&gt;"",I88&lt;&gt;"",K88&lt;&gt;"",L88&lt;&gt;"",M88&lt;&gt;"",T88&lt;&gt;"",W88&lt;&gt;"",OR(L88="Yes",M88="No")),"Yes","Incomplete"))</x:f>
        <x:v>No</x:v>
      </x:c>
    </x:row>
    <x:row r="89" ht="72" customHeight="1">
      <x:c r="A89" s="20" t="str">
        <x:v>R1-21-3</x:v>
      </x:c>
      <x:c r="B89" s="20" t="str">
        <x:v>Q21</x:v>
      </x:c>
      <x:c r="C89" s="20" t="str">
        <x:f>IF('Questions'!E27="","",'Questions'!E27)</x:f>
      </x:c>
      <x:c r="D89" s="20" t="str">
        <x:f>'Questions'!B27</x:f>
        <x:v>Validation</x:v>
      </x:c>
      <x:c r="E89" s="20" t="str">
        <x:v>Gemini</x:v>
      </x:c>
      <x:c r="F89" s="20" t="n">
        <x:v>1</x:v>
      </x:c>
      <x:c r="G89" s="22"/>
      <x:c r="H89" s="10"/>
      <x:c r="I89" s="10"/>
      <x:c r="J89" s="10" t="str">
        <x:v>Not started</x:v>
      </x:c>
      <x:c r="K89" s="10"/>
      <x:c r="L89" s="10"/>
      <x:c r="M89" s="10"/>
      <x:c r="N89" s="10"/>
      <x:c r="O89" s="10"/>
      <x:c r="P89" s="10"/>
      <x:c r="Q89" s="10"/>
      <x:c r="R89" s="10"/>
      <x:c r="S89" s="10"/>
      <x:c r="T89" s="10"/>
      <x:c r="U89" s="10"/>
      <x:c r="V89" s="10"/>
      <x:c r="W89" s="10"/>
      <x:c r="X89" s="23" t="str">
        <x:f>IF(J89&lt;&gt;"Valid","No",IF(AND(C89&lt;&gt;"",G89&lt;&gt;"",H89&lt;&gt;"",I89&lt;&gt;"",K89&lt;&gt;"",L89&lt;&gt;"",M89&lt;&gt;"",T89&lt;&gt;"",W89&lt;&gt;"",OR(L89="Yes",M89="No")),"Yes","Incomplete"))</x:f>
        <x:v>No</x:v>
      </x:c>
    </x:row>
    <x:row r="90" ht="72" customHeight="1">
      <x:c r="A90" s="20" t="str">
        <x:v>R1-21-4</x:v>
      </x:c>
      <x:c r="B90" s="20" t="str">
        <x:v>Q21</x:v>
      </x:c>
      <x:c r="C90" s="20" t="str">
        <x:f>IF('Questions'!E27="","",'Questions'!E27)</x:f>
      </x:c>
      <x:c r="D90" s="20" t="str">
        <x:f>'Questions'!B27</x:f>
        <x:v>Validation</x:v>
      </x:c>
      <x:c r="E90" s="20" t="str">
        <x:v>Perplexity</x:v>
      </x:c>
      <x:c r="F90" s="20" t="n">
        <x:v>1</x:v>
      </x:c>
      <x:c r="G90" s="22"/>
      <x:c r="H90" s="10"/>
      <x:c r="I90" s="10"/>
      <x:c r="J90" s="10" t="str">
        <x:v>Not started</x:v>
      </x:c>
      <x:c r="K90" s="10"/>
      <x:c r="L90" s="10"/>
      <x:c r="M90" s="10"/>
      <x:c r="N90" s="10"/>
      <x:c r="O90" s="10"/>
      <x:c r="P90" s="10"/>
      <x:c r="Q90" s="10"/>
      <x:c r="R90" s="10"/>
      <x:c r="S90" s="10"/>
      <x:c r="T90" s="10"/>
      <x:c r="U90" s="10"/>
      <x:c r="V90" s="10"/>
      <x:c r="W90" s="10"/>
      <x:c r="X90" s="23" t="str">
        <x:f>IF(J90&lt;&gt;"Valid","No",IF(AND(C90&lt;&gt;"",G90&lt;&gt;"",H90&lt;&gt;"",I90&lt;&gt;"",K90&lt;&gt;"",L90&lt;&gt;"",M90&lt;&gt;"",T90&lt;&gt;"",W90&lt;&gt;"",OR(L90="Yes",M90="No")),"Yes","Incomplete"))</x:f>
        <x:v>No</x:v>
      </x:c>
    </x:row>
    <x:row r="91" ht="72" customHeight="1">
      <x:c r="A91" s="20" t="str">
        <x:v>R1-22-1</x:v>
      </x:c>
      <x:c r="B91" s="20" t="str">
        <x:v>Q22</x:v>
      </x:c>
      <x:c r="C91" s="20" t="str">
        <x:f>IF('Questions'!E28="","",'Questions'!E28)</x:f>
      </x:c>
      <x:c r="D91" s="20" t="str">
        <x:f>'Questions'!B28</x:f>
        <x:v>Validation</x:v>
      </x:c>
      <x:c r="E91" s="20" t="str">
        <x:v>ChatGPT</x:v>
      </x:c>
      <x:c r="F91" s="20" t="n">
        <x:v>1</x:v>
      </x:c>
      <x:c r="G91" s="22"/>
      <x:c r="H91" s="10"/>
      <x:c r="I91" s="10"/>
      <x:c r="J91" s="10" t="str">
        <x:v>Not started</x:v>
      </x:c>
      <x:c r="K91" s="10"/>
      <x:c r="L91" s="10"/>
      <x:c r="M91" s="10"/>
      <x:c r="N91" s="10"/>
      <x:c r="O91" s="10"/>
      <x:c r="P91" s="10"/>
      <x:c r="Q91" s="10"/>
      <x:c r="R91" s="10"/>
      <x:c r="S91" s="10"/>
      <x:c r="T91" s="10"/>
      <x:c r="U91" s="10"/>
      <x:c r="V91" s="10"/>
      <x:c r="W91" s="10"/>
      <x:c r="X91" s="23" t="str">
        <x:f>IF(J91&lt;&gt;"Valid","No",IF(AND(C91&lt;&gt;"",G91&lt;&gt;"",H91&lt;&gt;"",I91&lt;&gt;"",K91&lt;&gt;"",L91&lt;&gt;"",M91&lt;&gt;"",T91&lt;&gt;"",W91&lt;&gt;"",OR(L91="Yes",M91="No")),"Yes","Incomplete"))</x:f>
        <x:v>No</x:v>
      </x:c>
    </x:row>
    <x:row r="92" ht="72" customHeight="1">
      <x:c r="A92" s="20" t="str">
        <x:v>R1-22-2</x:v>
      </x:c>
      <x:c r="B92" s="20" t="str">
        <x:v>Q22</x:v>
      </x:c>
      <x:c r="C92" s="20" t="str">
        <x:f>IF('Questions'!E28="","",'Questions'!E28)</x:f>
      </x:c>
      <x:c r="D92" s="20" t="str">
        <x:f>'Questions'!B28</x:f>
        <x:v>Validation</x:v>
      </x:c>
      <x:c r="E92" s="20" t="str">
        <x:v>Claude</x:v>
      </x:c>
      <x:c r="F92" s="20" t="n">
        <x:v>1</x:v>
      </x:c>
      <x:c r="G92" s="22"/>
      <x:c r="H92" s="10"/>
      <x:c r="I92" s="10"/>
      <x:c r="J92" s="10" t="str">
        <x:v>Not started</x:v>
      </x:c>
      <x:c r="K92" s="10"/>
      <x:c r="L92" s="10"/>
      <x:c r="M92" s="10"/>
      <x:c r="N92" s="10"/>
      <x:c r="O92" s="10"/>
      <x:c r="P92" s="10"/>
      <x:c r="Q92" s="10"/>
      <x:c r="R92" s="10"/>
      <x:c r="S92" s="10"/>
      <x:c r="T92" s="10"/>
      <x:c r="U92" s="10"/>
      <x:c r="V92" s="10"/>
      <x:c r="W92" s="10"/>
      <x:c r="X92" s="23" t="str">
        <x:f>IF(J92&lt;&gt;"Valid","No",IF(AND(C92&lt;&gt;"",G92&lt;&gt;"",H92&lt;&gt;"",I92&lt;&gt;"",K92&lt;&gt;"",L92&lt;&gt;"",M92&lt;&gt;"",T92&lt;&gt;"",W92&lt;&gt;"",OR(L92="Yes",M92="No")),"Yes","Incomplete"))</x:f>
        <x:v>No</x:v>
      </x:c>
    </x:row>
    <x:row r="93" ht="72" customHeight="1">
      <x:c r="A93" s="20" t="str">
        <x:v>R1-22-3</x:v>
      </x:c>
      <x:c r="B93" s="20" t="str">
        <x:v>Q22</x:v>
      </x:c>
      <x:c r="C93" s="20" t="str">
        <x:f>IF('Questions'!E28="","",'Questions'!E28)</x:f>
      </x:c>
      <x:c r="D93" s="20" t="str">
        <x:f>'Questions'!B28</x:f>
        <x:v>Validation</x:v>
      </x:c>
      <x:c r="E93" s="20" t="str">
        <x:v>Gemini</x:v>
      </x:c>
      <x:c r="F93" s="20" t="n">
        <x:v>1</x:v>
      </x:c>
      <x:c r="G93" s="22"/>
      <x:c r="H93" s="10"/>
      <x:c r="I93" s="10"/>
      <x:c r="J93" s="10" t="str">
        <x:v>Not started</x:v>
      </x:c>
      <x:c r="K93" s="10"/>
      <x:c r="L93" s="10"/>
      <x:c r="M93" s="10"/>
      <x:c r="N93" s="10"/>
      <x:c r="O93" s="10"/>
      <x:c r="P93" s="10"/>
      <x:c r="Q93" s="10"/>
      <x:c r="R93" s="10"/>
      <x:c r="S93" s="10"/>
      <x:c r="T93" s="10"/>
      <x:c r="U93" s="10"/>
      <x:c r="V93" s="10"/>
      <x:c r="W93" s="10"/>
      <x:c r="X93" s="23" t="str">
        <x:f>IF(J93&lt;&gt;"Valid","No",IF(AND(C93&lt;&gt;"",G93&lt;&gt;"",H93&lt;&gt;"",I93&lt;&gt;"",K93&lt;&gt;"",L93&lt;&gt;"",M93&lt;&gt;"",T93&lt;&gt;"",W93&lt;&gt;"",OR(L93="Yes",M93="No")),"Yes","Incomplete"))</x:f>
        <x:v>No</x:v>
      </x:c>
    </x:row>
    <x:row r="94" ht="72" customHeight="1">
      <x:c r="A94" s="20" t="str">
        <x:v>R1-22-4</x:v>
      </x:c>
      <x:c r="B94" s="20" t="str">
        <x:v>Q22</x:v>
      </x:c>
      <x:c r="C94" s="20" t="str">
        <x:f>IF('Questions'!E28="","",'Questions'!E28)</x:f>
      </x:c>
      <x:c r="D94" s="20" t="str">
        <x:f>'Questions'!B28</x:f>
        <x:v>Validation</x:v>
      </x:c>
      <x:c r="E94" s="20" t="str">
        <x:v>Perplexity</x:v>
      </x:c>
      <x:c r="F94" s="20" t="n">
        <x:v>1</x:v>
      </x:c>
      <x:c r="G94" s="22"/>
      <x:c r="H94" s="10"/>
      <x:c r="I94" s="10"/>
      <x:c r="J94" s="10" t="str">
        <x:v>Not started</x:v>
      </x:c>
      <x:c r="K94" s="10"/>
      <x:c r="L94" s="10"/>
      <x:c r="M94" s="10"/>
      <x:c r="N94" s="10"/>
      <x:c r="O94" s="10"/>
      <x:c r="P94" s="10"/>
      <x:c r="Q94" s="10"/>
      <x:c r="R94" s="10"/>
      <x:c r="S94" s="10"/>
      <x:c r="T94" s="10"/>
      <x:c r="U94" s="10"/>
      <x:c r="V94" s="10"/>
      <x:c r="W94" s="10"/>
      <x:c r="X94" s="23" t="str">
        <x:f>IF(J94&lt;&gt;"Valid","No",IF(AND(C94&lt;&gt;"",G94&lt;&gt;"",H94&lt;&gt;"",I94&lt;&gt;"",K94&lt;&gt;"",L94&lt;&gt;"",M94&lt;&gt;"",T94&lt;&gt;"",W94&lt;&gt;"",OR(L94="Yes",M94="No")),"Yes","Incomplete"))</x:f>
        <x:v>No</x:v>
      </x:c>
    </x:row>
    <x:row r="95" ht="72" customHeight="1">
      <x:c r="A95" s="20" t="str">
        <x:v>R1-23-1</x:v>
      </x:c>
      <x:c r="B95" s="20" t="str">
        <x:v>Q23</x:v>
      </x:c>
      <x:c r="C95" s="20" t="str">
        <x:f>IF('Questions'!E29="","",'Questions'!E29)</x:f>
      </x:c>
      <x:c r="D95" s="20" t="str">
        <x:f>'Questions'!B29</x:f>
        <x:v>Validation</x:v>
      </x:c>
      <x:c r="E95" s="20" t="str">
        <x:v>ChatGPT</x:v>
      </x:c>
      <x:c r="F95" s="20" t="n">
        <x:v>1</x:v>
      </x:c>
      <x:c r="G95" s="22"/>
      <x:c r="H95" s="10"/>
      <x:c r="I95" s="10"/>
      <x:c r="J95" s="10" t="str">
        <x:v>Not started</x:v>
      </x:c>
      <x:c r="K95" s="10"/>
      <x:c r="L95" s="10"/>
      <x:c r="M95" s="10"/>
      <x:c r="N95" s="10"/>
      <x:c r="O95" s="10"/>
      <x:c r="P95" s="10"/>
      <x:c r="Q95" s="10"/>
      <x:c r="R95" s="10"/>
      <x:c r="S95" s="10"/>
      <x:c r="T95" s="10"/>
      <x:c r="U95" s="10"/>
      <x:c r="V95" s="10"/>
      <x:c r="W95" s="10"/>
      <x:c r="X95" s="23" t="str">
        <x:f>IF(J95&lt;&gt;"Valid","No",IF(AND(C95&lt;&gt;"",G95&lt;&gt;"",H95&lt;&gt;"",I95&lt;&gt;"",K95&lt;&gt;"",L95&lt;&gt;"",M95&lt;&gt;"",T95&lt;&gt;"",W95&lt;&gt;"",OR(L95="Yes",M95="No")),"Yes","Incomplete"))</x:f>
        <x:v>No</x:v>
      </x:c>
    </x:row>
    <x:row r="96" ht="72" customHeight="1">
      <x:c r="A96" s="20" t="str">
        <x:v>R1-23-2</x:v>
      </x:c>
      <x:c r="B96" s="20" t="str">
        <x:v>Q23</x:v>
      </x:c>
      <x:c r="C96" s="20" t="str">
        <x:f>IF('Questions'!E29="","",'Questions'!E29)</x:f>
      </x:c>
      <x:c r="D96" s="20" t="str">
        <x:f>'Questions'!B29</x:f>
        <x:v>Validation</x:v>
      </x:c>
      <x:c r="E96" s="20" t="str">
        <x:v>Claude</x:v>
      </x:c>
      <x:c r="F96" s="20" t="n">
        <x:v>1</x:v>
      </x:c>
      <x:c r="G96" s="22"/>
      <x:c r="H96" s="10"/>
      <x:c r="I96" s="10"/>
      <x:c r="J96" s="10" t="str">
        <x:v>Not started</x:v>
      </x:c>
      <x:c r="K96" s="10"/>
      <x:c r="L96" s="10"/>
      <x:c r="M96" s="10"/>
      <x:c r="N96" s="10"/>
      <x:c r="O96" s="10"/>
      <x:c r="P96" s="10"/>
      <x:c r="Q96" s="10"/>
      <x:c r="R96" s="10"/>
      <x:c r="S96" s="10"/>
      <x:c r="T96" s="10"/>
      <x:c r="U96" s="10"/>
      <x:c r="V96" s="10"/>
      <x:c r="W96" s="10"/>
      <x:c r="X96" s="23" t="str">
        <x:f>IF(J96&lt;&gt;"Valid","No",IF(AND(C96&lt;&gt;"",G96&lt;&gt;"",H96&lt;&gt;"",I96&lt;&gt;"",K96&lt;&gt;"",L96&lt;&gt;"",M96&lt;&gt;"",T96&lt;&gt;"",W96&lt;&gt;"",OR(L96="Yes",M96="No")),"Yes","Incomplete"))</x:f>
        <x:v>No</x:v>
      </x:c>
    </x:row>
    <x:row r="97" ht="72" customHeight="1">
      <x:c r="A97" s="20" t="str">
        <x:v>R1-23-3</x:v>
      </x:c>
      <x:c r="B97" s="20" t="str">
        <x:v>Q23</x:v>
      </x:c>
      <x:c r="C97" s="20" t="str">
        <x:f>IF('Questions'!E29="","",'Questions'!E29)</x:f>
      </x:c>
      <x:c r="D97" s="20" t="str">
        <x:f>'Questions'!B29</x:f>
        <x:v>Validation</x:v>
      </x:c>
      <x:c r="E97" s="20" t="str">
        <x:v>Gemini</x:v>
      </x:c>
      <x:c r="F97" s="20" t="n">
        <x:v>1</x:v>
      </x:c>
      <x:c r="G97" s="22"/>
      <x:c r="H97" s="10"/>
      <x:c r="I97" s="10"/>
      <x:c r="J97" s="10" t="str">
        <x:v>Not started</x:v>
      </x:c>
      <x:c r="K97" s="10"/>
      <x:c r="L97" s="10"/>
      <x:c r="M97" s="10"/>
      <x:c r="N97" s="10"/>
      <x:c r="O97" s="10"/>
      <x:c r="P97" s="10"/>
      <x:c r="Q97" s="10"/>
      <x:c r="R97" s="10"/>
      <x:c r="S97" s="10"/>
      <x:c r="T97" s="10"/>
      <x:c r="U97" s="10"/>
      <x:c r="V97" s="10"/>
      <x:c r="W97" s="10"/>
      <x:c r="X97" s="23" t="str">
        <x:f>IF(J97&lt;&gt;"Valid","No",IF(AND(C97&lt;&gt;"",G97&lt;&gt;"",H97&lt;&gt;"",I97&lt;&gt;"",K97&lt;&gt;"",L97&lt;&gt;"",M97&lt;&gt;"",T97&lt;&gt;"",W97&lt;&gt;"",OR(L97="Yes",M97="No")),"Yes","Incomplete"))</x:f>
        <x:v>No</x:v>
      </x:c>
    </x:row>
    <x:row r="98" ht="72" customHeight="1">
      <x:c r="A98" s="20" t="str">
        <x:v>R1-23-4</x:v>
      </x:c>
      <x:c r="B98" s="20" t="str">
        <x:v>Q23</x:v>
      </x:c>
      <x:c r="C98" s="20" t="str">
        <x:f>IF('Questions'!E29="","",'Questions'!E29)</x:f>
      </x:c>
      <x:c r="D98" s="20" t="str">
        <x:f>'Questions'!B29</x:f>
        <x:v>Validation</x:v>
      </x:c>
      <x:c r="E98" s="20" t="str">
        <x:v>Perplexity</x:v>
      </x:c>
      <x:c r="F98" s="20" t="n">
        <x:v>1</x:v>
      </x:c>
      <x:c r="G98" s="22"/>
      <x:c r="H98" s="10"/>
      <x:c r="I98" s="10"/>
      <x:c r="J98" s="10" t="str">
        <x:v>Not started</x:v>
      </x:c>
      <x:c r="K98" s="10"/>
      <x:c r="L98" s="10"/>
      <x:c r="M98" s="10"/>
      <x:c r="N98" s="10"/>
      <x:c r="O98" s="10"/>
      <x:c r="P98" s="10"/>
      <x:c r="Q98" s="10"/>
      <x:c r="R98" s="10"/>
      <x:c r="S98" s="10"/>
      <x:c r="T98" s="10"/>
      <x:c r="U98" s="10"/>
      <x:c r="V98" s="10"/>
      <x:c r="W98" s="10"/>
      <x:c r="X98" s="23" t="str">
        <x:f>IF(J98&lt;&gt;"Valid","No",IF(AND(C98&lt;&gt;"",G98&lt;&gt;"",H98&lt;&gt;"",I98&lt;&gt;"",K98&lt;&gt;"",L98&lt;&gt;"",M98&lt;&gt;"",T98&lt;&gt;"",W98&lt;&gt;"",OR(L98="Yes",M98="No")),"Yes","Incomplete"))</x:f>
        <x:v>No</x:v>
      </x:c>
    </x:row>
    <x:row r="99" ht="72" customHeight="1">
      <x:c r="A99" s="20" t="str">
        <x:v>R1-24-1</x:v>
      </x:c>
      <x:c r="B99" s="20" t="str">
        <x:v>Q24</x:v>
      </x:c>
      <x:c r="C99" s="20" t="str">
        <x:f>IF('Questions'!E30="","",'Questions'!E30)</x:f>
      </x:c>
      <x:c r="D99" s="20" t="str">
        <x:f>'Questions'!B30</x:f>
        <x:v>Validation</x:v>
      </x:c>
      <x:c r="E99" s="20" t="str">
        <x:v>ChatGPT</x:v>
      </x:c>
      <x:c r="F99" s="20" t="n">
        <x:v>1</x:v>
      </x:c>
      <x:c r="G99" s="22"/>
      <x:c r="H99" s="10"/>
      <x:c r="I99" s="10"/>
      <x:c r="J99" s="10" t="str">
        <x:v>Not started</x:v>
      </x:c>
      <x:c r="K99" s="10"/>
      <x:c r="L99" s="10"/>
      <x:c r="M99" s="10"/>
      <x:c r="N99" s="10"/>
      <x:c r="O99" s="10"/>
      <x:c r="P99" s="10"/>
      <x:c r="Q99" s="10"/>
      <x:c r="R99" s="10"/>
      <x:c r="S99" s="10"/>
      <x:c r="T99" s="10"/>
      <x:c r="U99" s="10"/>
      <x:c r="V99" s="10"/>
      <x:c r="W99" s="10"/>
      <x:c r="X99" s="23" t="str">
        <x:f>IF(J99&lt;&gt;"Valid","No",IF(AND(C99&lt;&gt;"",G99&lt;&gt;"",H99&lt;&gt;"",I99&lt;&gt;"",K99&lt;&gt;"",L99&lt;&gt;"",M99&lt;&gt;"",T99&lt;&gt;"",W99&lt;&gt;"",OR(L99="Yes",M99="No")),"Yes","Incomplete"))</x:f>
        <x:v>No</x:v>
      </x:c>
    </x:row>
    <x:row r="100" ht="72" customHeight="1">
      <x:c r="A100" s="20" t="str">
        <x:v>R1-24-2</x:v>
      </x:c>
      <x:c r="B100" s="20" t="str">
        <x:v>Q24</x:v>
      </x:c>
      <x:c r="C100" s="20" t="str">
        <x:f>IF('Questions'!E30="","",'Questions'!E30)</x:f>
      </x:c>
      <x:c r="D100" s="20" t="str">
        <x:f>'Questions'!B30</x:f>
        <x:v>Validation</x:v>
      </x:c>
      <x:c r="E100" s="20" t="str">
        <x:v>Claude</x:v>
      </x:c>
      <x:c r="F100" s="20" t="n">
        <x:v>1</x:v>
      </x:c>
      <x:c r="G100" s="22"/>
      <x:c r="H100" s="10"/>
      <x:c r="I100" s="10"/>
      <x:c r="J100" s="10" t="str">
        <x:v>Not started</x:v>
      </x:c>
      <x:c r="K100" s="10"/>
      <x:c r="L100" s="10"/>
      <x:c r="M100" s="10"/>
      <x:c r="N100" s="10"/>
      <x:c r="O100" s="10"/>
      <x:c r="P100" s="10"/>
      <x:c r="Q100" s="10"/>
      <x:c r="R100" s="10"/>
      <x:c r="S100" s="10"/>
      <x:c r="T100" s="10"/>
      <x:c r="U100" s="10"/>
      <x:c r="V100" s="10"/>
      <x:c r="W100" s="10"/>
      <x:c r="X100" s="23" t="str">
        <x:f>IF(J100&lt;&gt;"Valid","No",IF(AND(C100&lt;&gt;"",G100&lt;&gt;"",H100&lt;&gt;"",I100&lt;&gt;"",K100&lt;&gt;"",L100&lt;&gt;"",M100&lt;&gt;"",T100&lt;&gt;"",W100&lt;&gt;"",OR(L100="Yes",M100="No")),"Yes","Incomplete"))</x:f>
        <x:v>No</x:v>
      </x:c>
    </x:row>
    <x:row r="101" ht="72" customHeight="1">
      <x:c r="A101" s="20" t="str">
        <x:v>R1-24-3</x:v>
      </x:c>
      <x:c r="B101" s="20" t="str">
        <x:v>Q24</x:v>
      </x:c>
      <x:c r="C101" s="20" t="str">
        <x:f>IF('Questions'!E30="","",'Questions'!E30)</x:f>
      </x:c>
      <x:c r="D101" s="20" t="str">
        <x:f>'Questions'!B30</x:f>
        <x:v>Validation</x:v>
      </x:c>
      <x:c r="E101" s="20" t="str">
        <x:v>Gemini</x:v>
      </x:c>
      <x:c r="F101" s="20" t="n">
        <x:v>1</x:v>
      </x:c>
      <x:c r="G101" s="22"/>
      <x:c r="H101" s="10"/>
      <x:c r="I101" s="10"/>
      <x:c r="J101" s="10" t="str">
        <x:v>Not started</x:v>
      </x:c>
      <x:c r="K101" s="10"/>
      <x:c r="L101" s="10"/>
      <x:c r="M101" s="10"/>
      <x:c r="N101" s="10"/>
      <x:c r="O101" s="10"/>
      <x:c r="P101" s="10"/>
      <x:c r="Q101" s="10"/>
      <x:c r="R101" s="10"/>
      <x:c r="S101" s="10"/>
      <x:c r="T101" s="10"/>
      <x:c r="U101" s="10"/>
      <x:c r="V101" s="10"/>
      <x:c r="W101" s="10"/>
      <x:c r="X101" s="23" t="str">
        <x:f>IF(J101&lt;&gt;"Valid","No",IF(AND(C101&lt;&gt;"",G101&lt;&gt;"",H101&lt;&gt;"",I101&lt;&gt;"",K101&lt;&gt;"",L101&lt;&gt;"",M101&lt;&gt;"",T101&lt;&gt;"",W101&lt;&gt;"",OR(L101="Yes",M101="No")),"Yes","Incomplete"))</x:f>
        <x:v>No</x:v>
      </x:c>
    </x:row>
    <x:row r="102" ht="72" customHeight="1">
      <x:c r="A102" s="20" t="str">
        <x:v>R1-24-4</x:v>
      </x:c>
      <x:c r="B102" s="20" t="str">
        <x:v>Q24</x:v>
      </x:c>
      <x:c r="C102" s="20" t="str">
        <x:f>IF('Questions'!E30="","",'Questions'!E30)</x:f>
      </x:c>
      <x:c r="D102" s="20" t="str">
        <x:f>'Questions'!B30</x:f>
        <x:v>Validation</x:v>
      </x:c>
      <x:c r="E102" s="20" t="str">
        <x:v>Perplexity</x:v>
      </x:c>
      <x:c r="F102" s="20" t="n">
        <x:v>1</x:v>
      </x:c>
      <x:c r="G102" s="22"/>
      <x:c r="H102" s="10"/>
      <x:c r="I102" s="10"/>
      <x:c r="J102" s="10" t="str">
        <x:v>Not started</x:v>
      </x:c>
      <x:c r="K102" s="10"/>
      <x:c r="L102" s="10"/>
      <x:c r="M102" s="10"/>
      <x:c r="N102" s="10"/>
      <x:c r="O102" s="10"/>
      <x:c r="P102" s="10"/>
      <x:c r="Q102" s="10"/>
      <x:c r="R102" s="10"/>
      <x:c r="S102" s="10"/>
      <x:c r="T102" s="10"/>
      <x:c r="U102" s="10"/>
      <x:c r="V102" s="10"/>
      <x:c r="W102" s="10"/>
      <x:c r="X102" s="23" t="str">
        <x:f>IF(J102&lt;&gt;"Valid","No",IF(AND(C102&lt;&gt;"",G102&lt;&gt;"",H102&lt;&gt;"",I102&lt;&gt;"",K102&lt;&gt;"",L102&lt;&gt;"",M102&lt;&gt;"",T102&lt;&gt;"",W102&lt;&gt;"",OR(L102="Yes",M102="No")),"Yes","Incomplete"))</x:f>
        <x:v>No</x:v>
      </x:c>
    </x:row>
    <x:row r="103" ht="72" customHeight="1">
      <x:c r="A103" s="20" t="str">
        <x:v>R1-25-1</x:v>
      </x:c>
      <x:c r="B103" s="20" t="str">
        <x:v>Q25</x:v>
      </x:c>
      <x:c r="C103" s="20" t="str">
        <x:f>IF('Questions'!E31="","",'Questions'!E31)</x:f>
      </x:c>
      <x:c r="D103" s="20" t="str">
        <x:f>'Questions'!B31</x:f>
        <x:v>Validation</x:v>
      </x:c>
      <x:c r="E103" s="20" t="str">
        <x:v>ChatGPT</x:v>
      </x:c>
      <x:c r="F103" s="20" t="n">
        <x:v>1</x:v>
      </x:c>
      <x:c r="G103" s="22"/>
      <x:c r="H103" s="10"/>
      <x:c r="I103" s="10"/>
      <x:c r="J103" s="10" t="str">
        <x:v>Not started</x:v>
      </x:c>
      <x:c r="K103" s="10"/>
      <x:c r="L103" s="10"/>
      <x:c r="M103" s="10"/>
      <x:c r="N103" s="10"/>
      <x:c r="O103" s="10"/>
      <x:c r="P103" s="10"/>
      <x:c r="Q103" s="10"/>
      <x:c r="R103" s="10"/>
      <x:c r="S103" s="10"/>
      <x:c r="T103" s="10"/>
      <x:c r="U103" s="10"/>
      <x:c r="V103" s="10"/>
      <x:c r="W103" s="10"/>
      <x:c r="X103" s="23" t="str">
        <x:f>IF(J103&lt;&gt;"Valid","No",IF(AND(C103&lt;&gt;"",G103&lt;&gt;"",H103&lt;&gt;"",I103&lt;&gt;"",K103&lt;&gt;"",L103&lt;&gt;"",M103&lt;&gt;"",T103&lt;&gt;"",W103&lt;&gt;"",OR(L103="Yes",M103="No")),"Yes","Incomplete"))</x:f>
        <x:v>No</x:v>
      </x:c>
    </x:row>
    <x:row r="104" ht="72" customHeight="1">
      <x:c r="A104" s="20" t="str">
        <x:v>R1-25-2</x:v>
      </x:c>
      <x:c r="B104" s="20" t="str">
        <x:v>Q25</x:v>
      </x:c>
      <x:c r="C104" s="20" t="str">
        <x:f>IF('Questions'!E31="","",'Questions'!E31)</x:f>
      </x:c>
      <x:c r="D104" s="20" t="str">
        <x:f>'Questions'!B31</x:f>
        <x:v>Validation</x:v>
      </x:c>
      <x:c r="E104" s="20" t="str">
        <x:v>Claude</x:v>
      </x:c>
      <x:c r="F104" s="20" t="n">
        <x:v>1</x:v>
      </x:c>
      <x:c r="G104" s="22"/>
      <x:c r="H104" s="10"/>
      <x:c r="I104" s="10"/>
      <x:c r="J104" s="10" t="str">
        <x:v>Not started</x:v>
      </x:c>
      <x:c r="K104" s="10"/>
      <x:c r="L104" s="10"/>
      <x:c r="M104" s="10"/>
      <x:c r="N104" s="10"/>
      <x:c r="O104" s="10"/>
      <x:c r="P104" s="10"/>
      <x:c r="Q104" s="10"/>
      <x:c r="R104" s="10"/>
      <x:c r="S104" s="10"/>
      <x:c r="T104" s="10"/>
      <x:c r="U104" s="10"/>
      <x:c r="V104" s="10"/>
      <x:c r="W104" s="10"/>
      <x:c r="X104" s="23" t="str">
        <x:f>IF(J104&lt;&gt;"Valid","No",IF(AND(C104&lt;&gt;"",G104&lt;&gt;"",H104&lt;&gt;"",I104&lt;&gt;"",K104&lt;&gt;"",L104&lt;&gt;"",M104&lt;&gt;"",T104&lt;&gt;"",W104&lt;&gt;"",OR(L104="Yes",M104="No")),"Yes","Incomplete"))</x:f>
        <x:v>No</x:v>
      </x:c>
    </x:row>
    <x:row r="105" ht="72" customHeight="1">
      <x:c r="A105" s="20" t="str">
        <x:v>R1-25-3</x:v>
      </x:c>
      <x:c r="B105" s="20" t="str">
        <x:v>Q25</x:v>
      </x:c>
      <x:c r="C105" s="20" t="str">
        <x:f>IF('Questions'!E31="","",'Questions'!E31)</x:f>
      </x:c>
      <x:c r="D105" s="20" t="str">
        <x:f>'Questions'!B31</x:f>
        <x:v>Validation</x:v>
      </x:c>
      <x:c r="E105" s="20" t="str">
        <x:v>Gemini</x:v>
      </x:c>
      <x:c r="F105" s="20" t="n">
        <x:v>1</x:v>
      </x:c>
      <x:c r="G105" s="22"/>
      <x:c r="H105" s="10"/>
      <x:c r="I105" s="10"/>
      <x:c r="J105" s="10" t="str">
        <x:v>Not started</x:v>
      </x:c>
      <x:c r="K105" s="10"/>
      <x:c r="L105" s="10"/>
      <x:c r="M105" s="10"/>
      <x:c r="N105" s="10"/>
      <x:c r="O105" s="10"/>
      <x:c r="P105" s="10"/>
      <x:c r="Q105" s="10"/>
      <x:c r="R105" s="10"/>
      <x:c r="S105" s="10"/>
      <x:c r="T105" s="10"/>
      <x:c r="U105" s="10"/>
      <x:c r="V105" s="10"/>
      <x:c r="W105" s="10"/>
      <x:c r="X105" s="23" t="str">
        <x:f>IF(J105&lt;&gt;"Valid","No",IF(AND(C105&lt;&gt;"",G105&lt;&gt;"",H105&lt;&gt;"",I105&lt;&gt;"",K105&lt;&gt;"",L105&lt;&gt;"",M105&lt;&gt;"",T105&lt;&gt;"",W105&lt;&gt;"",OR(L105="Yes",M105="No")),"Yes","Incomplete"))</x:f>
        <x:v>No</x:v>
      </x:c>
    </x:row>
    <x:row r="106" ht="72" customHeight="1">
      <x:c r="A106" s="20" t="str">
        <x:v>R1-25-4</x:v>
      </x:c>
      <x:c r="B106" s="20" t="str">
        <x:v>Q25</x:v>
      </x:c>
      <x:c r="C106" s="20" t="str">
        <x:f>IF('Questions'!E31="","",'Questions'!E31)</x:f>
      </x:c>
      <x:c r="D106" s="20" t="str">
        <x:f>'Questions'!B31</x:f>
        <x:v>Validation</x:v>
      </x:c>
      <x:c r="E106" s="20" t="str">
        <x:v>Perplexity</x:v>
      </x:c>
      <x:c r="F106" s="20" t="n">
        <x:v>1</x:v>
      </x:c>
      <x:c r="G106" s="22"/>
      <x:c r="H106" s="10"/>
      <x:c r="I106" s="10"/>
      <x:c r="J106" s="10" t="str">
        <x:v>Not started</x:v>
      </x:c>
      <x:c r="K106" s="10"/>
      <x:c r="L106" s="10"/>
      <x:c r="M106" s="10"/>
      <x:c r="N106" s="10"/>
      <x:c r="O106" s="10"/>
      <x:c r="P106" s="10"/>
      <x:c r="Q106" s="10"/>
      <x:c r="R106" s="10"/>
      <x:c r="S106" s="10"/>
      <x:c r="T106" s="10"/>
      <x:c r="U106" s="10"/>
      <x:c r="V106" s="10"/>
      <x:c r="W106" s="10"/>
      <x:c r="X106" s="23" t="str">
        <x:f>IF(J106&lt;&gt;"Valid","No",IF(AND(C106&lt;&gt;"",G106&lt;&gt;"",H106&lt;&gt;"",I106&lt;&gt;"",K106&lt;&gt;"",L106&lt;&gt;"",M106&lt;&gt;"",T106&lt;&gt;"",W106&lt;&gt;"",OR(L106="Yes",M106="No")),"Yes","Incomplete"))</x:f>
        <x:v>No</x:v>
      </x:c>
    </x:row>
    <x:row r="107" ht="72" customHeight="1">
      <x:c r="A107" s="20" t="str">
        <x:v>R1-26-1</x:v>
      </x:c>
      <x:c r="B107" s="20" t="str">
        <x:v>Q26</x:v>
      </x:c>
      <x:c r="C107" s="20" t="str">
        <x:f>IF('Questions'!E32="","",'Questions'!E32)</x:f>
      </x:c>
      <x:c r="D107" s="20" t="str">
        <x:f>'Questions'!B32</x:f>
        <x:v>Validation</x:v>
      </x:c>
      <x:c r="E107" s="20" t="str">
        <x:v>ChatGPT</x:v>
      </x:c>
      <x:c r="F107" s="20" t="n">
        <x:v>1</x:v>
      </x:c>
      <x:c r="G107" s="22"/>
      <x:c r="H107" s="10"/>
      <x:c r="I107" s="10"/>
      <x:c r="J107" s="10" t="str">
        <x:v>Not started</x:v>
      </x:c>
      <x:c r="K107" s="10"/>
      <x:c r="L107" s="10"/>
      <x:c r="M107" s="10"/>
      <x:c r="N107" s="10"/>
      <x:c r="O107" s="10"/>
      <x:c r="P107" s="10"/>
      <x:c r="Q107" s="10"/>
      <x:c r="R107" s="10"/>
      <x:c r="S107" s="10"/>
      <x:c r="T107" s="10"/>
      <x:c r="U107" s="10"/>
      <x:c r="V107" s="10"/>
      <x:c r="W107" s="10"/>
      <x:c r="X107" s="23" t="str">
        <x:f>IF(J107&lt;&gt;"Valid","No",IF(AND(C107&lt;&gt;"",G107&lt;&gt;"",H107&lt;&gt;"",I107&lt;&gt;"",K107&lt;&gt;"",L107&lt;&gt;"",M107&lt;&gt;"",T107&lt;&gt;"",W107&lt;&gt;"",OR(L107="Yes",M107="No")),"Yes","Incomplete"))</x:f>
        <x:v>No</x:v>
      </x:c>
    </x:row>
    <x:row r="108" ht="72" customHeight="1">
      <x:c r="A108" s="20" t="str">
        <x:v>R1-26-2</x:v>
      </x:c>
      <x:c r="B108" s="20" t="str">
        <x:v>Q26</x:v>
      </x:c>
      <x:c r="C108" s="20" t="str">
        <x:f>IF('Questions'!E32="","",'Questions'!E32)</x:f>
      </x:c>
      <x:c r="D108" s="20" t="str">
        <x:f>'Questions'!B32</x:f>
        <x:v>Validation</x:v>
      </x:c>
      <x:c r="E108" s="20" t="str">
        <x:v>Claude</x:v>
      </x:c>
      <x:c r="F108" s="20" t="n">
        <x:v>1</x:v>
      </x:c>
      <x:c r="G108" s="22"/>
      <x:c r="H108" s="10"/>
      <x:c r="I108" s="10"/>
      <x:c r="J108" s="10" t="str">
        <x:v>Not started</x:v>
      </x:c>
      <x:c r="K108" s="10"/>
      <x:c r="L108" s="10"/>
      <x:c r="M108" s="10"/>
      <x:c r="N108" s="10"/>
      <x:c r="O108" s="10"/>
      <x:c r="P108" s="10"/>
      <x:c r="Q108" s="10"/>
      <x:c r="R108" s="10"/>
      <x:c r="S108" s="10"/>
      <x:c r="T108" s="10"/>
      <x:c r="U108" s="10"/>
      <x:c r="V108" s="10"/>
      <x:c r="W108" s="10"/>
      <x:c r="X108" s="23" t="str">
        <x:f>IF(J108&lt;&gt;"Valid","No",IF(AND(C108&lt;&gt;"",G108&lt;&gt;"",H108&lt;&gt;"",I108&lt;&gt;"",K108&lt;&gt;"",L108&lt;&gt;"",M108&lt;&gt;"",T108&lt;&gt;"",W108&lt;&gt;"",OR(L108="Yes",M108="No")),"Yes","Incomplete"))</x:f>
        <x:v>No</x:v>
      </x:c>
    </x:row>
    <x:row r="109" ht="72" customHeight="1">
      <x:c r="A109" s="20" t="str">
        <x:v>R1-26-3</x:v>
      </x:c>
      <x:c r="B109" s="20" t="str">
        <x:v>Q26</x:v>
      </x:c>
      <x:c r="C109" s="20" t="str">
        <x:f>IF('Questions'!E32="","",'Questions'!E32)</x:f>
      </x:c>
      <x:c r="D109" s="20" t="str">
        <x:f>'Questions'!B32</x:f>
        <x:v>Validation</x:v>
      </x:c>
      <x:c r="E109" s="20" t="str">
        <x:v>Gemini</x:v>
      </x:c>
      <x:c r="F109" s="20" t="n">
        <x:v>1</x:v>
      </x:c>
      <x:c r="G109" s="22"/>
      <x:c r="H109" s="10"/>
      <x:c r="I109" s="10"/>
      <x:c r="J109" s="10" t="str">
        <x:v>Not started</x:v>
      </x:c>
      <x:c r="K109" s="10"/>
      <x:c r="L109" s="10"/>
      <x:c r="M109" s="10"/>
      <x:c r="N109" s="10"/>
      <x:c r="O109" s="10"/>
      <x:c r="P109" s="10"/>
      <x:c r="Q109" s="10"/>
      <x:c r="R109" s="10"/>
      <x:c r="S109" s="10"/>
      <x:c r="T109" s="10"/>
      <x:c r="U109" s="10"/>
      <x:c r="V109" s="10"/>
      <x:c r="W109" s="10"/>
      <x:c r="X109" s="23" t="str">
        <x:f>IF(J109&lt;&gt;"Valid","No",IF(AND(C109&lt;&gt;"",G109&lt;&gt;"",H109&lt;&gt;"",I109&lt;&gt;"",K109&lt;&gt;"",L109&lt;&gt;"",M109&lt;&gt;"",T109&lt;&gt;"",W109&lt;&gt;"",OR(L109="Yes",M109="No")),"Yes","Incomplete"))</x:f>
        <x:v>No</x:v>
      </x:c>
    </x:row>
    <x:row r="110" ht="72" customHeight="1">
      <x:c r="A110" s="20" t="str">
        <x:v>R1-26-4</x:v>
      </x:c>
      <x:c r="B110" s="20" t="str">
        <x:v>Q26</x:v>
      </x:c>
      <x:c r="C110" s="20" t="str">
        <x:f>IF('Questions'!E32="","",'Questions'!E32)</x:f>
      </x:c>
      <x:c r="D110" s="20" t="str">
        <x:f>'Questions'!B32</x:f>
        <x:v>Validation</x:v>
      </x:c>
      <x:c r="E110" s="20" t="str">
        <x:v>Perplexity</x:v>
      </x:c>
      <x:c r="F110" s="20" t="n">
        <x:v>1</x:v>
      </x:c>
      <x:c r="G110" s="22"/>
      <x:c r="H110" s="10"/>
      <x:c r="I110" s="10"/>
      <x:c r="J110" s="10" t="str">
        <x:v>Not started</x:v>
      </x:c>
      <x:c r="K110" s="10"/>
      <x:c r="L110" s="10"/>
      <x:c r="M110" s="10"/>
      <x:c r="N110" s="10"/>
      <x:c r="O110" s="10"/>
      <x:c r="P110" s="10"/>
      <x:c r="Q110" s="10"/>
      <x:c r="R110" s="10"/>
      <x:c r="S110" s="10"/>
      <x:c r="T110" s="10"/>
      <x:c r="U110" s="10"/>
      <x:c r="V110" s="10"/>
      <x:c r="W110" s="10"/>
      <x:c r="X110" s="23" t="str">
        <x:f>IF(J110&lt;&gt;"Valid","No",IF(AND(C110&lt;&gt;"",G110&lt;&gt;"",H110&lt;&gt;"",I110&lt;&gt;"",K110&lt;&gt;"",L110&lt;&gt;"",M110&lt;&gt;"",T110&lt;&gt;"",W110&lt;&gt;"",OR(L110="Yes",M110="No")),"Yes","Incomplete"))</x:f>
        <x:v>No</x:v>
      </x:c>
    </x:row>
    <x:row r="111" ht="72" customHeight="1">
      <x:c r="A111" s="20" t="str">
        <x:v>R1-27-1</x:v>
      </x:c>
      <x:c r="B111" s="20" t="str">
        <x:v>Q27</x:v>
      </x:c>
      <x:c r="C111" s="20" t="str">
        <x:f>IF('Questions'!E33="","",'Questions'!E33)</x:f>
      </x:c>
      <x:c r="D111" s="20" t="str">
        <x:f>'Questions'!B33</x:f>
        <x:v>Validation</x:v>
      </x:c>
      <x:c r="E111" s="20" t="str">
        <x:v>ChatGPT</x:v>
      </x:c>
      <x:c r="F111" s="20" t="n">
        <x:v>1</x:v>
      </x:c>
      <x:c r="G111" s="22"/>
      <x:c r="H111" s="10"/>
      <x:c r="I111" s="10"/>
      <x:c r="J111" s="10" t="str">
        <x:v>Not started</x:v>
      </x:c>
      <x:c r="K111" s="10"/>
      <x:c r="L111" s="10"/>
      <x:c r="M111" s="10"/>
      <x:c r="N111" s="10"/>
      <x:c r="O111" s="10"/>
      <x:c r="P111" s="10"/>
      <x:c r="Q111" s="10"/>
      <x:c r="R111" s="10"/>
      <x:c r="S111" s="10"/>
      <x:c r="T111" s="10"/>
      <x:c r="U111" s="10"/>
      <x:c r="V111" s="10"/>
      <x:c r="W111" s="10"/>
      <x:c r="X111" s="23" t="str">
        <x:f>IF(J111&lt;&gt;"Valid","No",IF(AND(C111&lt;&gt;"",G111&lt;&gt;"",H111&lt;&gt;"",I111&lt;&gt;"",K111&lt;&gt;"",L111&lt;&gt;"",M111&lt;&gt;"",T111&lt;&gt;"",W111&lt;&gt;"",OR(L111="Yes",M111="No")),"Yes","Incomplete"))</x:f>
        <x:v>No</x:v>
      </x:c>
    </x:row>
    <x:row r="112" ht="72" customHeight="1">
      <x:c r="A112" s="20" t="str">
        <x:v>R1-27-2</x:v>
      </x:c>
      <x:c r="B112" s="20" t="str">
        <x:v>Q27</x:v>
      </x:c>
      <x:c r="C112" s="20" t="str">
        <x:f>IF('Questions'!E33="","",'Questions'!E33)</x:f>
      </x:c>
      <x:c r="D112" s="20" t="str">
        <x:f>'Questions'!B33</x:f>
        <x:v>Validation</x:v>
      </x:c>
      <x:c r="E112" s="20" t="str">
        <x:v>Claude</x:v>
      </x:c>
      <x:c r="F112" s="20" t="n">
        <x:v>1</x:v>
      </x:c>
      <x:c r="G112" s="22"/>
      <x:c r="H112" s="10"/>
      <x:c r="I112" s="10"/>
      <x:c r="J112" s="10" t="str">
        <x:v>Not started</x:v>
      </x:c>
      <x:c r="K112" s="10"/>
      <x:c r="L112" s="10"/>
      <x:c r="M112" s="10"/>
      <x:c r="N112" s="10"/>
      <x:c r="O112" s="10"/>
      <x:c r="P112" s="10"/>
      <x:c r="Q112" s="10"/>
      <x:c r="R112" s="10"/>
      <x:c r="S112" s="10"/>
      <x:c r="T112" s="10"/>
      <x:c r="U112" s="10"/>
      <x:c r="V112" s="10"/>
      <x:c r="W112" s="10"/>
      <x:c r="X112" s="23" t="str">
        <x:f>IF(J112&lt;&gt;"Valid","No",IF(AND(C112&lt;&gt;"",G112&lt;&gt;"",H112&lt;&gt;"",I112&lt;&gt;"",K112&lt;&gt;"",L112&lt;&gt;"",M112&lt;&gt;"",T112&lt;&gt;"",W112&lt;&gt;"",OR(L112="Yes",M112="No")),"Yes","Incomplete"))</x:f>
        <x:v>No</x:v>
      </x:c>
    </x:row>
    <x:row r="113" ht="72" customHeight="1">
      <x:c r="A113" s="20" t="str">
        <x:v>R1-27-3</x:v>
      </x:c>
      <x:c r="B113" s="20" t="str">
        <x:v>Q27</x:v>
      </x:c>
      <x:c r="C113" s="20" t="str">
        <x:f>IF('Questions'!E33="","",'Questions'!E33)</x:f>
      </x:c>
      <x:c r="D113" s="20" t="str">
        <x:f>'Questions'!B33</x:f>
        <x:v>Validation</x:v>
      </x:c>
      <x:c r="E113" s="20" t="str">
        <x:v>Gemini</x:v>
      </x:c>
      <x:c r="F113" s="20" t="n">
        <x:v>1</x:v>
      </x:c>
      <x:c r="G113" s="22"/>
      <x:c r="H113" s="10"/>
      <x:c r="I113" s="10"/>
      <x:c r="J113" s="10" t="str">
        <x:v>Not started</x:v>
      </x:c>
      <x:c r="K113" s="10"/>
      <x:c r="L113" s="10"/>
      <x:c r="M113" s="10"/>
      <x:c r="N113" s="10"/>
      <x:c r="O113" s="10"/>
      <x:c r="P113" s="10"/>
      <x:c r="Q113" s="10"/>
      <x:c r="R113" s="10"/>
      <x:c r="S113" s="10"/>
      <x:c r="T113" s="10"/>
      <x:c r="U113" s="10"/>
      <x:c r="V113" s="10"/>
      <x:c r="W113" s="10"/>
      <x:c r="X113" s="23" t="str">
        <x:f>IF(J113&lt;&gt;"Valid","No",IF(AND(C113&lt;&gt;"",G113&lt;&gt;"",H113&lt;&gt;"",I113&lt;&gt;"",K113&lt;&gt;"",L113&lt;&gt;"",M113&lt;&gt;"",T113&lt;&gt;"",W113&lt;&gt;"",OR(L113="Yes",M113="No")),"Yes","Incomplete"))</x:f>
        <x:v>No</x:v>
      </x:c>
    </x:row>
    <x:row r="114" ht="72" customHeight="1">
      <x:c r="A114" s="20" t="str">
        <x:v>R1-27-4</x:v>
      </x:c>
      <x:c r="B114" s="20" t="str">
        <x:v>Q27</x:v>
      </x:c>
      <x:c r="C114" s="20" t="str">
        <x:f>IF('Questions'!E33="","",'Questions'!E33)</x:f>
      </x:c>
      <x:c r="D114" s="20" t="str">
        <x:f>'Questions'!B33</x:f>
        <x:v>Validation</x:v>
      </x:c>
      <x:c r="E114" s="20" t="str">
        <x:v>Perplexity</x:v>
      </x:c>
      <x:c r="F114" s="20" t="n">
        <x:v>1</x:v>
      </x:c>
      <x:c r="G114" s="22"/>
      <x:c r="H114" s="10"/>
      <x:c r="I114" s="10"/>
      <x:c r="J114" s="10" t="str">
        <x:v>Not started</x:v>
      </x:c>
      <x:c r="K114" s="10"/>
      <x:c r="L114" s="10"/>
      <x:c r="M114" s="10"/>
      <x:c r="N114" s="10"/>
      <x:c r="O114" s="10"/>
      <x:c r="P114" s="10"/>
      <x:c r="Q114" s="10"/>
      <x:c r="R114" s="10"/>
      <x:c r="S114" s="10"/>
      <x:c r="T114" s="10"/>
      <x:c r="U114" s="10"/>
      <x:c r="V114" s="10"/>
      <x:c r="W114" s="10"/>
      <x:c r="X114" s="23" t="str">
        <x:f>IF(J114&lt;&gt;"Valid","No",IF(AND(C114&lt;&gt;"",G114&lt;&gt;"",H114&lt;&gt;"",I114&lt;&gt;"",K114&lt;&gt;"",L114&lt;&gt;"",M114&lt;&gt;"",T114&lt;&gt;"",W114&lt;&gt;"",OR(L114="Yes",M114="No")),"Yes","Incomplete"))</x:f>
        <x:v>No</x:v>
      </x:c>
    </x:row>
    <x:row r="115" ht="72" customHeight="1">
      <x:c r="A115" s="20" t="str">
        <x:v>R1-28-1</x:v>
      </x:c>
      <x:c r="B115" s="20" t="str">
        <x:v>Q28</x:v>
      </x:c>
      <x:c r="C115" s="20" t="str">
        <x:f>IF('Questions'!E34="","",'Questions'!E34)</x:f>
      </x:c>
      <x:c r="D115" s="20" t="str">
        <x:f>'Questions'!B34</x:f>
        <x:v>Validation</x:v>
      </x:c>
      <x:c r="E115" s="20" t="str">
        <x:v>ChatGPT</x:v>
      </x:c>
      <x:c r="F115" s="20" t="n">
        <x:v>1</x:v>
      </x:c>
      <x:c r="G115" s="22"/>
      <x:c r="H115" s="10"/>
      <x:c r="I115" s="10"/>
      <x:c r="J115" s="10" t="str">
        <x:v>Not started</x:v>
      </x:c>
      <x:c r="K115" s="10"/>
      <x:c r="L115" s="10"/>
      <x:c r="M115" s="10"/>
      <x:c r="N115" s="10"/>
      <x:c r="O115" s="10"/>
      <x:c r="P115" s="10"/>
      <x:c r="Q115" s="10"/>
      <x:c r="R115" s="10"/>
      <x:c r="S115" s="10"/>
      <x:c r="T115" s="10"/>
      <x:c r="U115" s="10"/>
      <x:c r="V115" s="10"/>
      <x:c r="W115" s="10"/>
      <x:c r="X115" s="23" t="str">
        <x:f>IF(J115&lt;&gt;"Valid","No",IF(AND(C115&lt;&gt;"",G115&lt;&gt;"",H115&lt;&gt;"",I115&lt;&gt;"",K115&lt;&gt;"",L115&lt;&gt;"",M115&lt;&gt;"",T115&lt;&gt;"",W115&lt;&gt;"",OR(L115="Yes",M115="No")),"Yes","Incomplete"))</x:f>
        <x:v>No</x:v>
      </x:c>
    </x:row>
    <x:row r="116" ht="72" customHeight="1">
      <x:c r="A116" s="20" t="str">
        <x:v>R1-28-2</x:v>
      </x:c>
      <x:c r="B116" s="20" t="str">
        <x:v>Q28</x:v>
      </x:c>
      <x:c r="C116" s="20" t="str">
        <x:f>IF('Questions'!E34="","",'Questions'!E34)</x:f>
      </x:c>
      <x:c r="D116" s="20" t="str">
        <x:f>'Questions'!B34</x:f>
        <x:v>Validation</x:v>
      </x:c>
      <x:c r="E116" s="20" t="str">
        <x:v>Claude</x:v>
      </x:c>
      <x:c r="F116" s="20" t="n">
        <x:v>1</x:v>
      </x:c>
      <x:c r="G116" s="22"/>
      <x:c r="H116" s="10"/>
      <x:c r="I116" s="10"/>
      <x:c r="J116" s="10" t="str">
        <x:v>Not started</x:v>
      </x:c>
      <x:c r="K116" s="10"/>
      <x:c r="L116" s="10"/>
      <x:c r="M116" s="10"/>
      <x:c r="N116" s="10"/>
      <x:c r="O116" s="10"/>
      <x:c r="P116" s="10"/>
      <x:c r="Q116" s="10"/>
      <x:c r="R116" s="10"/>
      <x:c r="S116" s="10"/>
      <x:c r="T116" s="10"/>
      <x:c r="U116" s="10"/>
      <x:c r="V116" s="10"/>
      <x:c r="W116" s="10"/>
      <x:c r="X116" s="23" t="str">
        <x:f>IF(J116&lt;&gt;"Valid","No",IF(AND(C116&lt;&gt;"",G116&lt;&gt;"",H116&lt;&gt;"",I116&lt;&gt;"",K116&lt;&gt;"",L116&lt;&gt;"",M116&lt;&gt;"",T116&lt;&gt;"",W116&lt;&gt;"",OR(L116="Yes",M116="No")),"Yes","Incomplete"))</x:f>
        <x:v>No</x:v>
      </x:c>
    </x:row>
    <x:row r="117" ht="72" customHeight="1">
      <x:c r="A117" s="20" t="str">
        <x:v>R1-28-3</x:v>
      </x:c>
      <x:c r="B117" s="20" t="str">
        <x:v>Q28</x:v>
      </x:c>
      <x:c r="C117" s="20" t="str">
        <x:f>IF('Questions'!E34="","",'Questions'!E34)</x:f>
      </x:c>
      <x:c r="D117" s="20" t="str">
        <x:f>'Questions'!B34</x:f>
        <x:v>Validation</x:v>
      </x:c>
      <x:c r="E117" s="20" t="str">
        <x:v>Gemini</x:v>
      </x:c>
      <x:c r="F117" s="20" t="n">
        <x:v>1</x:v>
      </x:c>
      <x:c r="G117" s="22"/>
      <x:c r="H117" s="10"/>
      <x:c r="I117" s="10"/>
      <x:c r="J117" s="10" t="str">
        <x:v>Not started</x:v>
      </x:c>
      <x:c r="K117" s="10"/>
      <x:c r="L117" s="10"/>
      <x:c r="M117" s="10"/>
      <x:c r="N117" s="10"/>
      <x:c r="O117" s="10"/>
      <x:c r="P117" s="10"/>
      <x:c r="Q117" s="10"/>
      <x:c r="R117" s="10"/>
      <x:c r="S117" s="10"/>
      <x:c r="T117" s="10"/>
      <x:c r="U117" s="10"/>
      <x:c r="V117" s="10"/>
      <x:c r="W117" s="10"/>
      <x:c r="X117" s="23" t="str">
        <x:f>IF(J117&lt;&gt;"Valid","No",IF(AND(C117&lt;&gt;"",G117&lt;&gt;"",H117&lt;&gt;"",I117&lt;&gt;"",K117&lt;&gt;"",L117&lt;&gt;"",M117&lt;&gt;"",T117&lt;&gt;"",W117&lt;&gt;"",OR(L117="Yes",M117="No")),"Yes","Incomplete"))</x:f>
        <x:v>No</x:v>
      </x:c>
    </x:row>
    <x:row r="118" ht="72" customHeight="1">
      <x:c r="A118" s="20" t="str">
        <x:v>R1-28-4</x:v>
      </x:c>
      <x:c r="B118" s="20" t="str">
        <x:v>Q28</x:v>
      </x:c>
      <x:c r="C118" s="20" t="str">
        <x:f>IF('Questions'!E34="","",'Questions'!E34)</x:f>
      </x:c>
      <x:c r="D118" s="20" t="str">
        <x:f>'Questions'!B34</x:f>
        <x:v>Validation</x:v>
      </x:c>
      <x:c r="E118" s="20" t="str">
        <x:v>Perplexity</x:v>
      </x:c>
      <x:c r="F118" s="20" t="n">
        <x:v>1</x:v>
      </x:c>
      <x:c r="G118" s="22"/>
      <x:c r="H118" s="10"/>
      <x:c r="I118" s="10"/>
      <x:c r="J118" s="10" t="str">
        <x:v>Not started</x:v>
      </x:c>
      <x:c r="K118" s="10"/>
      <x:c r="L118" s="10"/>
      <x:c r="M118" s="10"/>
      <x:c r="N118" s="10"/>
      <x:c r="O118" s="10"/>
      <x:c r="P118" s="10"/>
      <x:c r="Q118" s="10"/>
      <x:c r="R118" s="10"/>
      <x:c r="S118" s="10"/>
      <x:c r="T118" s="10"/>
      <x:c r="U118" s="10"/>
      <x:c r="V118" s="10"/>
      <x:c r="W118" s="10"/>
      <x:c r="X118" s="23" t="str">
        <x:f>IF(J118&lt;&gt;"Valid","No",IF(AND(C118&lt;&gt;"",G118&lt;&gt;"",H118&lt;&gt;"",I118&lt;&gt;"",K118&lt;&gt;"",L118&lt;&gt;"",M118&lt;&gt;"",T118&lt;&gt;"",W118&lt;&gt;"",OR(L118="Yes",M118="No")),"Yes","Incomplete"))</x:f>
        <x:v>No</x:v>
      </x:c>
    </x:row>
    <x:row r="119" ht="72" customHeight="1">
      <x:c r="A119" s="20" t="str">
        <x:v>R1-29-1</x:v>
      </x:c>
      <x:c r="B119" s="20" t="str">
        <x:v>Q29</x:v>
      </x:c>
      <x:c r="C119" s="20" t="str">
        <x:f>IF('Questions'!E35="","",'Questions'!E35)</x:f>
      </x:c>
      <x:c r="D119" s="20" t="str">
        <x:f>'Questions'!B35</x:f>
        <x:v>Validation</x:v>
      </x:c>
      <x:c r="E119" s="20" t="str">
        <x:v>ChatGPT</x:v>
      </x:c>
      <x:c r="F119" s="20" t="n">
        <x:v>1</x:v>
      </x:c>
      <x:c r="G119" s="22"/>
      <x:c r="H119" s="10"/>
      <x:c r="I119" s="10"/>
      <x:c r="J119" s="10" t="str">
        <x:v>Not started</x:v>
      </x:c>
      <x:c r="K119" s="10"/>
      <x:c r="L119" s="10"/>
      <x:c r="M119" s="10"/>
      <x:c r="N119" s="10"/>
      <x:c r="O119" s="10"/>
      <x:c r="P119" s="10"/>
      <x:c r="Q119" s="10"/>
      <x:c r="R119" s="10"/>
      <x:c r="S119" s="10"/>
      <x:c r="T119" s="10"/>
      <x:c r="U119" s="10"/>
      <x:c r="V119" s="10"/>
      <x:c r="W119" s="10"/>
      <x:c r="X119" s="23" t="str">
        <x:f>IF(J119&lt;&gt;"Valid","No",IF(AND(C119&lt;&gt;"",G119&lt;&gt;"",H119&lt;&gt;"",I119&lt;&gt;"",K119&lt;&gt;"",L119&lt;&gt;"",M119&lt;&gt;"",T119&lt;&gt;"",W119&lt;&gt;"",OR(L119="Yes",M119="No")),"Yes","Incomplete"))</x:f>
        <x:v>No</x:v>
      </x:c>
    </x:row>
    <x:row r="120" ht="72" customHeight="1">
      <x:c r="A120" s="20" t="str">
        <x:v>R1-29-2</x:v>
      </x:c>
      <x:c r="B120" s="20" t="str">
        <x:v>Q29</x:v>
      </x:c>
      <x:c r="C120" s="20" t="str">
        <x:f>IF('Questions'!E35="","",'Questions'!E35)</x:f>
      </x:c>
      <x:c r="D120" s="20" t="str">
        <x:f>'Questions'!B35</x:f>
        <x:v>Validation</x:v>
      </x:c>
      <x:c r="E120" s="20" t="str">
        <x:v>Claude</x:v>
      </x:c>
      <x:c r="F120" s="20" t="n">
        <x:v>1</x:v>
      </x:c>
      <x:c r="G120" s="22"/>
      <x:c r="H120" s="10"/>
      <x:c r="I120" s="10"/>
      <x:c r="J120" s="10" t="str">
        <x:v>Not started</x:v>
      </x:c>
      <x:c r="K120" s="10"/>
      <x:c r="L120" s="10"/>
      <x:c r="M120" s="10"/>
      <x:c r="N120" s="10"/>
      <x:c r="O120" s="10"/>
      <x:c r="P120" s="10"/>
      <x:c r="Q120" s="10"/>
      <x:c r="R120" s="10"/>
      <x:c r="S120" s="10"/>
      <x:c r="T120" s="10"/>
      <x:c r="U120" s="10"/>
      <x:c r="V120" s="10"/>
      <x:c r="W120" s="10"/>
      <x:c r="X120" s="23" t="str">
        <x:f>IF(J120&lt;&gt;"Valid","No",IF(AND(C120&lt;&gt;"",G120&lt;&gt;"",H120&lt;&gt;"",I120&lt;&gt;"",K120&lt;&gt;"",L120&lt;&gt;"",M120&lt;&gt;"",T120&lt;&gt;"",W120&lt;&gt;"",OR(L120="Yes",M120="No")),"Yes","Incomplete"))</x:f>
        <x:v>No</x:v>
      </x:c>
    </x:row>
    <x:row r="121" ht="72" customHeight="1">
      <x:c r="A121" s="20" t="str">
        <x:v>R1-29-3</x:v>
      </x:c>
      <x:c r="B121" s="20" t="str">
        <x:v>Q29</x:v>
      </x:c>
      <x:c r="C121" s="20" t="str">
        <x:f>IF('Questions'!E35="","",'Questions'!E35)</x:f>
      </x:c>
      <x:c r="D121" s="20" t="str">
        <x:f>'Questions'!B35</x:f>
        <x:v>Validation</x:v>
      </x:c>
      <x:c r="E121" s="20" t="str">
        <x:v>Gemini</x:v>
      </x:c>
      <x:c r="F121" s="20" t="n">
        <x:v>1</x:v>
      </x:c>
      <x:c r="G121" s="22"/>
      <x:c r="H121" s="10"/>
      <x:c r="I121" s="10"/>
      <x:c r="J121" s="10" t="str">
        <x:v>Not started</x:v>
      </x:c>
      <x:c r="K121" s="10"/>
      <x:c r="L121" s="10"/>
      <x:c r="M121" s="10"/>
      <x:c r="N121" s="10"/>
      <x:c r="O121" s="10"/>
      <x:c r="P121" s="10"/>
      <x:c r="Q121" s="10"/>
      <x:c r="R121" s="10"/>
      <x:c r="S121" s="10"/>
      <x:c r="T121" s="10"/>
      <x:c r="U121" s="10"/>
      <x:c r="V121" s="10"/>
      <x:c r="W121" s="10"/>
      <x:c r="X121" s="23" t="str">
        <x:f>IF(J121&lt;&gt;"Valid","No",IF(AND(C121&lt;&gt;"",G121&lt;&gt;"",H121&lt;&gt;"",I121&lt;&gt;"",K121&lt;&gt;"",L121&lt;&gt;"",M121&lt;&gt;"",T121&lt;&gt;"",W121&lt;&gt;"",OR(L121="Yes",M121="No")),"Yes","Incomplete"))</x:f>
        <x:v>No</x:v>
      </x:c>
    </x:row>
    <x:row r="122" ht="72" customHeight="1">
      <x:c r="A122" s="20" t="str">
        <x:v>R1-29-4</x:v>
      </x:c>
      <x:c r="B122" s="20" t="str">
        <x:v>Q29</x:v>
      </x:c>
      <x:c r="C122" s="20" t="str">
        <x:f>IF('Questions'!E35="","",'Questions'!E35)</x:f>
      </x:c>
      <x:c r="D122" s="20" t="str">
        <x:f>'Questions'!B35</x:f>
        <x:v>Validation</x:v>
      </x:c>
      <x:c r="E122" s="20" t="str">
        <x:v>Perplexity</x:v>
      </x:c>
      <x:c r="F122" s="20" t="n">
        <x:v>1</x:v>
      </x:c>
      <x:c r="G122" s="22"/>
      <x:c r="H122" s="10"/>
      <x:c r="I122" s="10"/>
      <x:c r="J122" s="10" t="str">
        <x:v>Not started</x:v>
      </x:c>
      <x:c r="K122" s="10"/>
      <x:c r="L122" s="10"/>
      <x:c r="M122" s="10"/>
      <x:c r="N122" s="10"/>
      <x:c r="O122" s="10"/>
      <x:c r="P122" s="10"/>
      <x:c r="Q122" s="10"/>
      <x:c r="R122" s="10"/>
      <x:c r="S122" s="10"/>
      <x:c r="T122" s="10"/>
      <x:c r="U122" s="10"/>
      <x:c r="V122" s="10"/>
      <x:c r="W122" s="10"/>
      <x:c r="X122" s="23" t="str">
        <x:f>IF(J122&lt;&gt;"Valid","No",IF(AND(C122&lt;&gt;"",G122&lt;&gt;"",H122&lt;&gt;"",I122&lt;&gt;"",K122&lt;&gt;"",L122&lt;&gt;"",M122&lt;&gt;"",T122&lt;&gt;"",W122&lt;&gt;"",OR(L122="Yes",M122="No")),"Yes","Incomplete"))</x:f>
        <x:v>No</x:v>
      </x:c>
    </x:row>
    <x:row r="123" ht="72" customHeight="1">
      <x:c r="A123" s="20" t="str">
        <x:v>R1-30-1</x:v>
      </x:c>
      <x:c r="B123" s="20" t="str">
        <x:v>Q30</x:v>
      </x:c>
      <x:c r="C123" s="20" t="str">
        <x:f>IF('Questions'!E36="","",'Questions'!E36)</x:f>
      </x:c>
      <x:c r="D123" s="20" t="str">
        <x:f>'Questions'!B36</x:f>
        <x:v>Validation</x:v>
      </x:c>
      <x:c r="E123" s="20" t="str">
        <x:v>ChatGPT</x:v>
      </x:c>
      <x:c r="F123" s="20" t="n">
        <x:v>1</x:v>
      </x:c>
      <x:c r="G123" s="22"/>
      <x:c r="H123" s="10"/>
      <x:c r="I123" s="10"/>
      <x:c r="J123" s="10" t="str">
        <x:v>Not started</x:v>
      </x:c>
      <x:c r="K123" s="10"/>
      <x:c r="L123" s="10"/>
      <x:c r="M123" s="10"/>
      <x:c r="N123" s="10"/>
      <x:c r="O123" s="10"/>
      <x:c r="P123" s="10"/>
      <x:c r="Q123" s="10"/>
      <x:c r="R123" s="10"/>
      <x:c r="S123" s="10"/>
      <x:c r="T123" s="10"/>
      <x:c r="U123" s="10"/>
      <x:c r="V123" s="10"/>
      <x:c r="W123" s="10"/>
      <x:c r="X123" s="23" t="str">
        <x:f>IF(J123&lt;&gt;"Valid","No",IF(AND(C123&lt;&gt;"",G123&lt;&gt;"",H123&lt;&gt;"",I123&lt;&gt;"",K123&lt;&gt;"",L123&lt;&gt;"",M123&lt;&gt;"",T123&lt;&gt;"",W123&lt;&gt;"",OR(L123="Yes",M123="No")),"Yes","Incomplete"))</x:f>
        <x:v>No</x:v>
      </x:c>
    </x:row>
    <x:row r="124" ht="72" customHeight="1">
      <x:c r="A124" s="20" t="str">
        <x:v>R1-30-2</x:v>
      </x:c>
      <x:c r="B124" s="20" t="str">
        <x:v>Q30</x:v>
      </x:c>
      <x:c r="C124" s="20" t="str">
        <x:f>IF('Questions'!E36="","",'Questions'!E36)</x:f>
      </x:c>
      <x:c r="D124" s="20" t="str">
        <x:f>'Questions'!B36</x:f>
        <x:v>Validation</x:v>
      </x:c>
      <x:c r="E124" s="20" t="str">
        <x:v>Claude</x:v>
      </x:c>
      <x:c r="F124" s="20" t="n">
        <x:v>1</x:v>
      </x:c>
      <x:c r="G124" s="22"/>
      <x:c r="H124" s="10"/>
      <x:c r="I124" s="10"/>
      <x:c r="J124" s="10" t="str">
        <x:v>Not started</x:v>
      </x:c>
      <x:c r="K124" s="10"/>
      <x:c r="L124" s="10"/>
      <x:c r="M124" s="10"/>
      <x:c r="N124" s="10"/>
      <x:c r="O124" s="10"/>
      <x:c r="P124" s="10"/>
      <x:c r="Q124" s="10"/>
      <x:c r="R124" s="10"/>
      <x:c r="S124" s="10"/>
      <x:c r="T124" s="10"/>
      <x:c r="U124" s="10"/>
      <x:c r="V124" s="10"/>
      <x:c r="W124" s="10"/>
      <x:c r="X124" s="23" t="str">
        <x:f>IF(J124&lt;&gt;"Valid","No",IF(AND(C124&lt;&gt;"",G124&lt;&gt;"",H124&lt;&gt;"",I124&lt;&gt;"",K124&lt;&gt;"",L124&lt;&gt;"",M124&lt;&gt;"",T124&lt;&gt;"",W124&lt;&gt;"",OR(L124="Yes",M124="No")),"Yes","Incomplete"))</x:f>
        <x:v>No</x:v>
      </x:c>
    </x:row>
    <x:row r="125" ht="72" customHeight="1">
      <x:c r="A125" s="20" t="str">
        <x:v>R1-30-3</x:v>
      </x:c>
      <x:c r="B125" s="20" t="str">
        <x:v>Q30</x:v>
      </x:c>
      <x:c r="C125" s="20" t="str">
        <x:f>IF('Questions'!E36="","",'Questions'!E36)</x:f>
      </x:c>
      <x:c r="D125" s="20" t="str">
        <x:f>'Questions'!B36</x:f>
        <x:v>Validation</x:v>
      </x:c>
      <x:c r="E125" s="20" t="str">
        <x:v>Gemini</x:v>
      </x:c>
      <x:c r="F125" s="20" t="n">
        <x:v>1</x:v>
      </x:c>
      <x:c r="G125" s="22"/>
      <x:c r="H125" s="10"/>
      <x:c r="I125" s="10"/>
      <x:c r="J125" s="10" t="str">
        <x:v>Not started</x:v>
      </x:c>
      <x:c r="K125" s="10"/>
      <x:c r="L125" s="10"/>
      <x:c r="M125" s="10"/>
      <x:c r="N125" s="10"/>
      <x:c r="O125" s="10"/>
      <x:c r="P125" s="10"/>
      <x:c r="Q125" s="10"/>
      <x:c r="R125" s="10"/>
      <x:c r="S125" s="10"/>
      <x:c r="T125" s="10"/>
      <x:c r="U125" s="10"/>
      <x:c r="V125" s="10"/>
      <x:c r="W125" s="10"/>
      <x:c r="X125" s="23" t="str">
        <x:f>IF(J125&lt;&gt;"Valid","No",IF(AND(C125&lt;&gt;"",G125&lt;&gt;"",H125&lt;&gt;"",I125&lt;&gt;"",K125&lt;&gt;"",L125&lt;&gt;"",M125&lt;&gt;"",T125&lt;&gt;"",W125&lt;&gt;"",OR(L125="Yes",M125="No")),"Yes","Incomplete"))</x:f>
        <x:v>No</x:v>
      </x:c>
    </x:row>
    <x:row r="126" ht="72" customHeight="1">
      <x:c r="A126" s="20" t="str">
        <x:v>R1-30-4</x:v>
      </x:c>
      <x:c r="B126" s="20" t="str">
        <x:v>Q30</x:v>
      </x:c>
      <x:c r="C126" s="20" t="str">
        <x:f>IF('Questions'!E36="","",'Questions'!E36)</x:f>
      </x:c>
      <x:c r="D126" s="20" t="str">
        <x:f>'Questions'!B36</x:f>
        <x:v>Validation</x:v>
      </x:c>
      <x:c r="E126" s="20" t="str">
        <x:v>Perplexity</x:v>
      </x:c>
      <x:c r="F126" s="20" t="n">
        <x:v>1</x:v>
      </x:c>
      <x:c r="G126" s="22"/>
      <x:c r="H126" s="10"/>
      <x:c r="I126" s="10"/>
      <x:c r="J126" s="10" t="str">
        <x:v>Not started</x:v>
      </x:c>
      <x:c r="K126" s="10"/>
      <x:c r="L126" s="10"/>
      <x:c r="M126" s="10"/>
      <x:c r="N126" s="10"/>
      <x:c r="O126" s="10"/>
      <x:c r="P126" s="10"/>
      <x:c r="Q126" s="10"/>
      <x:c r="R126" s="10"/>
      <x:c r="S126" s="10"/>
      <x:c r="T126" s="10"/>
      <x:c r="U126" s="10"/>
      <x:c r="V126" s="10"/>
      <x:c r="W126" s="10"/>
      <x:c r="X126" s="23" t="str">
        <x:f>IF(J126&lt;&gt;"Valid","No",IF(AND(C126&lt;&gt;"",G126&lt;&gt;"",H126&lt;&gt;"",I126&lt;&gt;"",K126&lt;&gt;"",L126&lt;&gt;"",M126&lt;&gt;"",T126&lt;&gt;"",W126&lt;&gt;"",OR(L126="Yes",M126="No")),"Yes","Incomplete"))</x:f>
        <x:v>No</x:v>
      </x:c>
    </x:row>
    <x:row r="127" ht="72" customHeight="1">
      <x:c r="A127" s="20" t="str">
        <x:v>R2-01-1</x:v>
      </x:c>
      <x:c r="B127" s="20" t="str">
        <x:v>Q01</x:v>
      </x:c>
      <x:c r="C127" s="20" t="str">
        <x:f>IF('Questions'!E7="","",'Questions'!E7)</x:f>
      </x:c>
      <x:c r="D127" s="20" t="str">
        <x:f>'Questions'!B7</x:f>
        <x:v>Discovery</x:v>
      </x:c>
      <x:c r="E127" s="20" t="str">
        <x:v>ChatGPT</x:v>
      </x:c>
      <x:c r="F127" s="20" t="n">
        <x:v>2</x:v>
      </x:c>
      <x:c r="G127" s="22"/>
      <x:c r="H127" s="10"/>
      <x:c r="I127" s="10"/>
      <x:c r="J127" s="10" t="str">
        <x:v>Not started</x:v>
      </x:c>
      <x:c r="K127" s="10"/>
      <x:c r="L127" s="10"/>
      <x:c r="M127" s="10"/>
      <x:c r="N127" s="10"/>
      <x:c r="O127" s="10"/>
      <x:c r="P127" s="10"/>
      <x:c r="Q127" s="10"/>
      <x:c r="R127" s="10"/>
      <x:c r="S127" s="10"/>
      <x:c r="T127" s="10"/>
      <x:c r="U127" s="10"/>
      <x:c r="V127" s="10"/>
      <x:c r="W127" s="10"/>
      <x:c r="X127" s="23" t="str">
        <x:f>IF(J127&lt;&gt;"Valid","No",IF(AND(C127&lt;&gt;"",G127&lt;&gt;"",H127&lt;&gt;"",I127&lt;&gt;"",K127&lt;&gt;"",L127&lt;&gt;"",M127&lt;&gt;"",T127&lt;&gt;"",W127&lt;&gt;"",OR(L127="Yes",M127="No")),"Yes","Incomplete"))</x:f>
        <x:v>No</x:v>
      </x:c>
    </x:row>
    <x:row r="128" ht="72" customHeight="1">
      <x:c r="A128" s="20" t="str">
        <x:v>R2-01-2</x:v>
      </x:c>
      <x:c r="B128" s="20" t="str">
        <x:v>Q01</x:v>
      </x:c>
      <x:c r="C128" s="20" t="str">
        <x:f>IF('Questions'!E7="","",'Questions'!E7)</x:f>
      </x:c>
      <x:c r="D128" s="20" t="str">
        <x:f>'Questions'!B7</x:f>
        <x:v>Discovery</x:v>
      </x:c>
      <x:c r="E128" s="20" t="str">
        <x:v>Claude</x:v>
      </x:c>
      <x:c r="F128" s="20" t="n">
        <x:v>2</x:v>
      </x:c>
      <x:c r="G128" s="22"/>
      <x:c r="H128" s="10"/>
      <x:c r="I128" s="10"/>
      <x:c r="J128" s="10" t="str">
        <x:v>Not started</x:v>
      </x:c>
      <x:c r="K128" s="10"/>
      <x:c r="L128" s="10"/>
      <x:c r="M128" s="10"/>
      <x:c r="N128" s="10"/>
      <x:c r="O128" s="10"/>
      <x:c r="P128" s="10"/>
      <x:c r="Q128" s="10"/>
      <x:c r="R128" s="10"/>
      <x:c r="S128" s="10"/>
      <x:c r="T128" s="10"/>
      <x:c r="U128" s="10"/>
      <x:c r="V128" s="10"/>
      <x:c r="W128" s="10"/>
      <x:c r="X128" s="23" t="str">
        <x:f>IF(J128&lt;&gt;"Valid","No",IF(AND(C128&lt;&gt;"",G128&lt;&gt;"",H128&lt;&gt;"",I128&lt;&gt;"",K128&lt;&gt;"",L128&lt;&gt;"",M128&lt;&gt;"",T128&lt;&gt;"",W128&lt;&gt;"",OR(L128="Yes",M128="No")),"Yes","Incomplete"))</x:f>
        <x:v>No</x:v>
      </x:c>
    </x:row>
    <x:row r="129" ht="72" customHeight="1">
      <x:c r="A129" s="20" t="str">
        <x:v>R2-01-3</x:v>
      </x:c>
      <x:c r="B129" s="20" t="str">
        <x:v>Q01</x:v>
      </x:c>
      <x:c r="C129" s="20" t="str">
        <x:f>IF('Questions'!E7="","",'Questions'!E7)</x:f>
      </x:c>
      <x:c r="D129" s="20" t="str">
        <x:f>'Questions'!B7</x:f>
        <x:v>Discovery</x:v>
      </x:c>
      <x:c r="E129" s="20" t="str">
        <x:v>Gemini</x:v>
      </x:c>
      <x:c r="F129" s="20" t="n">
        <x:v>2</x:v>
      </x:c>
      <x:c r="G129" s="22"/>
      <x:c r="H129" s="10"/>
      <x:c r="I129" s="10"/>
      <x:c r="J129" s="10" t="str">
        <x:v>Not started</x:v>
      </x:c>
      <x:c r="K129" s="10"/>
      <x:c r="L129" s="10"/>
      <x:c r="M129" s="10"/>
      <x:c r="N129" s="10"/>
      <x:c r="O129" s="10"/>
      <x:c r="P129" s="10"/>
      <x:c r="Q129" s="10"/>
      <x:c r="R129" s="10"/>
      <x:c r="S129" s="10"/>
      <x:c r="T129" s="10"/>
      <x:c r="U129" s="10"/>
      <x:c r="V129" s="10"/>
      <x:c r="W129" s="10"/>
      <x:c r="X129" s="23" t="str">
        <x:f>IF(J129&lt;&gt;"Valid","No",IF(AND(C129&lt;&gt;"",G129&lt;&gt;"",H129&lt;&gt;"",I129&lt;&gt;"",K129&lt;&gt;"",L129&lt;&gt;"",M129&lt;&gt;"",T129&lt;&gt;"",W129&lt;&gt;"",OR(L129="Yes",M129="No")),"Yes","Incomplete"))</x:f>
        <x:v>No</x:v>
      </x:c>
    </x:row>
    <x:row r="130" ht="72" customHeight="1">
      <x:c r="A130" s="20" t="str">
        <x:v>R2-01-4</x:v>
      </x:c>
      <x:c r="B130" s="20" t="str">
        <x:v>Q01</x:v>
      </x:c>
      <x:c r="C130" s="20" t="str">
        <x:f>IF('Questions'!E7="","",'Questions'!E7)</x:f>
      </x:c>
      <x:c r="D130" s="20" t="str">
        <x:f>'Questions'!B7</x:f>
        <x:v>Discovery</x:v>
      </x:c>
      <x:c r="E130" s="20" t="str">
        <x:v>Perplexity</x:v>
      </x:c>
      <x:c r="F130" s="20" t="n">
        <x:v>2</x:v>
      </x:c>
      <x:c r="G130" s="22"/>
      <x:c r="H130" s="10"/>
      <x:c r="I130" s="10"/>
      <x:c r="J130" s="10" t="str">
        <x:v>Not started</x:v>
      </x:c>
      <x:c r="K130" s="10"/>
      <x:c r="L130" s="10"/>
      <x:c r="M130" s="10"/>
      <x:c r="N130" s="10"/>
      <x:c r="O130" s="10"/>
      <x:c r="P130" s="10"/>
      <x:c r="Q130" s="10"/>
      <x:c r="R130" s="10"/>
      <x:c r="S130" s="10"/>
      <x:c r="T130" s="10"/>
      <x:c r="U130" s="10"/>
      <x:c r="V130" s="10"/>
      <x:c r="W130" s="10"/>
      <x:c r="X130" s="23" t="str">
        <x:f>IF(J130&lt;&gt;"Valid","No",IF(AND(C130&lt;&gt;"",G130&lt;&gt;"",H130&lt;&gt;"",I130&lt;&gt;"",K130&lt;&gt;"",L130&lt;&gt;"",M130&lt;&gt;"",T130&lt;&gt;"",W130&lt;&gt;"",OR(L130="Yes",M130="No")),"Yes","Incomplete"))</x:f>
        <x:v>No</x:v>
      </x:c>
    </x:row>
    <x:row r="131" ht="72" customHeight="1">
      <x:c r="A131" s="20" t="str">
        <x:v>R2-02-1</x:v>
      </x:c>
      <x:c r="B131" s="20" t="str">
        <x:v>Q02</x:v>
      </x:c>
      <x:c r="C131" s="20" t="str">
        <x:f>IF('Questions'!E8="","",'Questions'!E8)</x:f>
      </x:c>
      <x:c r="D131" s="20" t="str">
        <x:f>'Questions'!B8</x:f>
        <x:v>Discovery</x:v>
      </x:c>
      <x:c r="E131" s="20" t="str">
        <x:v>ChatGPT</x:v>
      </x:c>
      <x:c r="F131" s="20" t="n">
        <x:v>2</x:v>
      </x:c>
      <x:c r="G131" s="22"/>
      <x:c r="H131" s="10"/>
      <x:c r="I131" s="10"/>
      <x:c r="J131" s="10" t="str">
        <x:v>Not started</x:v>
      </x:c>
      <x:c r="K131" s="10"/>
      <x:c r="L131" s="10"/>
      <x:c r="M131" s="10"/>
      <x:c r="N131" s="10"/>
      <x:c r="O131" s="10"/>
      <x:c r="P131" s="10"/>
      <x:c r="Q131" s="10"/>
      <x:c r="R131" s="10"/>
      <x:c r="S131" s="10"/>
      <x:c r="T131" s="10"/>
      <x:c r="U131" s="10"/>
      <x:c r="V131" s="10"/>
      <x:c r="W131" s="10"/>
      <x:c r="X131" s="23" t="str">
        <x:f>IF(J131&lt;&gt;"Valid","No",IF(AND(C131&lt;&gt;"",G131&lt;&gt;"",H131&lt;&gt;"",I131&lt;&gt;"",K131&lt;&gt;"",L131&lt;&gt;"",M131&lt;&gt;"",T131&lt;&gt;"",W131&lt;&gt;"",OR(L131="Yes",M131="No")),"Yes","Incomplete"))</x:f>
        <x:v>No</x:v>
      </x:c>
    </x:row>
    <x:row r="132" ht="72" customHeight="1">
      <x:c r="A132" s="20" t="str">
        <x:v>R2-02-2</x:v>
      </x:c>
      <x:c r="B132" s="20" t="str">
        <x:v>Q02</x:v>
      </x:c>
      <x:c r="C132" s="20" t="str">
        <x:f>IF('Questions'!E8="","",'Questions'!E8)</x:f>
      </x:c>
      <x:c r="D132" s="20" t="str">
        <x:f>'Questions'!B8</x:f>
        <x:v>Discovery</x:v>
      </x:c>
      <x:c r="E132" s="20" t="str">
        <x:v>Claude</x:v>
      </x:c>
      <x:c r="F132" s="20" t="n">
        <x:v>2</x:v>
      </x:c>
      <x:c r="G132" s="22"/>
      <x:c r="H132" s="10"/>
      <x:c r="I132" s="10"/>
      <x:c r="J132" s="10" t="str">
        <x:v>Not started</x:v>
      </x:c>
      <x:c r="K132" s="10"/>
      <x:c r="L132" s="10"/>
      <x:c r="M132" s="10"/>
      <x:c r="N132" s="10"/>
      <x:c r="O132" s="10"/>
      <x:c r="P132" s="10"/>
      <x:c r="Q132" s="10"/>
      <x:c r="R132" s="10"/>
      <x:c r="S132" s="10"/>
      <x:c r="T132" s="10"/>
      <x:c r="U132" s="10"/>
      <x:c r="V132" s="10"/>
      <x:c r="W132" s="10"/>
      <x:c r="X132" s="23" t="str">
        <x:f>IF(J132&lt;&gt;"Valid","No",IF(AND(C132&lt;&gt;"",G132&lt;&gt;"",H132&lt;&gt;"",I132&lt;&gt;"",K132&lt;&gt;"",L132&lt;&gt;"",M132&lt;&gt;"",T132&lt;&gt;"",W132&lt;&gt;"",OR(L132="Yes",M132="No")),"Yes","Incomplete"))</x:f>
        <x:v>No</x:v>
      </x:c>
    </x:row>
    <x:row r="133" ht="72" customHeight="1">
      <x:c r="A133" s="20" t="str">
        <x:v>R2-02-3</x:v>
      </x:c>
      <x:c r="B133" s="20" t="str">
        <x:v>Q02</x:v>
      </x:c>
      <x:c r="C133" s="20" t="str">
        <x:f>IF('Questions'!E8="","",'Questions'!E8)</x:f>
      </x:c>
      <x:c r="D133" s="20" t="str">
        <x:f>'Questions'!B8</x:f>
        <x:v>Discovery</x:v>
      </x:c>
      <x:c r="E133" s="20" t="str">
        <x:v>Gemini</x:v>
      </x:c>
      <x:c r="F133" s="20" t="n">
        <x:v>2</x:v>
      </x:c>
      <x:c r="G133" s="22"/>
      <x:c r="H133" s="10"/>
      <x:c r="I133" s="10"/>
      <x:c r="J133" s="10" t="str">
        <x:v>Not started</x:v>
      </x:c>
      <x:c r="K133" s="10"/>
      <x:c r="L133" s="10"/>
      <x:c r="M133" s="10"/>
      <x:c r="N133" s="10"/>
      <x:c r="O133" s="10"/>
      <x:c r="P133" s="10"/>
      <x:c r="Q133" s="10"/>
      <x:c r="R133" s="10"/>
      <x:c r="S133" s="10"/>
      <x:c r="T133" s="10"/>
      <x:c r="U133" s="10"/>
      <x:c r="V133" s="10"/>
      <x:c r="W133" s="10"/>
      <x:c r="X133" s="23" t="str">
        <x:f>IF(J133&lt;&gt;"Valid","No",IF(AND(C133&lt;&gt;"",G133&lt;&gt;"",H133&lt;&gt;"",I133&lt;&gt;"",K133&lt;&gt;"",L133&lt;&gt;"",M133&lt;&gt;"",T133&lt;&gt;"",W133&lt;&gt;"",OR(L133="Yes",M133="No")),"Yes","Incomplete"))</x:f>
        <x:v>No</x:v>
      </x:c>
    </x:row>
    <x:row r="134" ht="72" customHeight="1">
      <x:c r="A134" s="20" t="str">
        <x:v>R2-02-4</x:v>
      </x:c>
      <x:c r="B134" s="20" t="str">
        <x:v>Q02</x:v>
      </x:c>
      <x:c r="C134" s="20" t="str">
        <x:f>IF('Questions'!E8="","",'Questions'!E8)</x:f>
      </x:c>
      <x:c r="D134" s="20" t="str">
        <x:f>'Questions'!B8</x:f>
        <x:v>Discovery</x:v>
      </x:c>
      <x:c r="E134" s="20" t="str">
        <x:v>Perplexity</x:v>
      </x:c>
      <x:c r="F134" s="20" t="n">
        <x:v>2</x:v>
      </x:c>
      <x:c r="G134" s="22"/>
      <x:c r="H134" s="10"/>
      <x:c r="I134" s="10"/>
      <x:c r="J134" s="10" t="str">
        <x:v>Not started</x:v>
      </x:c>
      <x:c r="K134" s="10"/>
      <x:c r="L134" s="10"/>
      <x:c r="M134" s="10"/>
      <x:c r="N134" s="10"/>
      <x:c r="O134" s="10"/>
      <x:c r="P134" s="10"/>
      <x:c r="Q134" s="10"/>
      <x:c r="R134" s="10"/>
      <x:c r="S134" s="10"/>
      <x:c r="T134" s="10"/>
      <x:c r="U134" s="10"/>
      <x:c r="V134" s="10"/>
      <x:c r="W134" s="10"/>
      <x:c r="X134" s="23" t="str">
        <x:f>IF(J134&lt;&gt;"Valid","No",IF(AND(C134&lt;&gt;"",G134&lt;&gt;"",H134&lt;&gt;"",I134&lt;&gt;"",K134&lt;&gt;"",L134&lt;&gt;"",M134&lt;&gt;"",T134&lt;&gt;"",W134&lt;&gt;"",OR(L134="Yes",M134="No")),"Yes","Incomplete"))</x:f>
        <x:v>No</x:v>
      </x:c>
    </x:row>
    <x:row r="135" ht="72" customHeight="1">
      <x:c r="A135" s="20" t="str">
        <x:v>R2-03-1</x:v>
      </x:c>
      <x:c r="B135" s="20" t="str">
        <x:v>Q03</x:v>
      </x:c>
      <x:c r="C135" s="20" t="str">
        <x:f>IF('Questions'!E9="","",'Questions'!E9)</x:f>
      </x:c>
      <x:c r="D135" s="20" t="str">
        <x:f>'Questions'!B9</x:f>
        <x:v>Discovery</x:v>
      </x:c>
      <x:c r="E135" s="20" t="str">
        <x:v>ChatGPT</x:v>
      </x:c>
      <x:c r="F135" s="20" t="n">
        <x:v>2</x:v>
      </x:c>
      <x:c r="G135" s="22"/>
      <x:c r="H135" s="10"/>
      <x:c r="I135" s="10"/>
      <x:c r="J135" s="10" t="str">
        <x:v>Not started</x:v>
      </x:c>
      <x:c r="K135" s="10"/>
      <x:c r="L135" s="10"/>
      <x:c r="M135" s="10"/>
      <x:c r="N135" s="10"/>
      <x:c r="O135" s="10"/>
      <x:c r="P135" s="10"/>
      <x:c r="Q135" s="10"/>
      <x:c r="R135" s="10"/>
      <x:c r="S135" s="10"/>
      <x:c r="T135" s="10"/>
      <x:c r="U135" s="10"/>
      <x:c r="V135" s="10"/>
      <x:c r="W135" s="10"/>
      <x:c r="X135" s="23" t="str">
        <x:f>IF(J135&lt;&gt;"Valid","No",IF(AND(C135&lt;&gt;"",G135&lt;&gt;"",H135&lt;&gt;"",I135&lt;&gt;"",K135&lt;&gt;"",L135&lt;&gt;"",M135&lt;&gt;"",T135&lt;&gt;"",W135&lt;&gt;"",OR(L135="Yes",M135="No")),"Yes","Incomplete"))</x:f>
        <x:v>No</x:v>
      </x:c>
    </x:row>
    <x:row r="136" ht="72" customHeight="1">
      <x:c r="A136" s="20" t="str">
        <x:v>R2-03-2</x:v>
      </x:c>
      <x:c r="B136" s="20" t="str">
        <x:v>Q03</x:v>
      </x:c>
      <x:c r="C136" s="20" t="str">
        <x:f>IF('Questions'!E9="","",'Questions'!E9)</x:f>
      </x:c>
      <x:c r="D136" s="20" t="str">
        <x:f>'Questions'!B9</x:f>
        <x:v>Discovery</x:v>
      </x:c>
      <x:c r="E136" s="20" t="str">
        <x:v>Claude</x:v>
      </x:c>
      <x:c r="F136" s="20" t="n">
        <x:v>2</x:v>
      </x:c>
      <x:c r="G136" s="22"/>
      <x:c r="H136" s="10"/>
      <x:c r="I136" s="10"/>
      <x:c r="J136" s="10" t="str">
        <x:v>Not started</x:v>
      </x:c>
      <x:c r="K136" s="10"/>
      <x:c r="L136" s="10"/>
      <x:c r="M136" s="10"/>
      <x:c r="N136" s="10"/>
      <x:c r="O136" s="10"/>
      <x:c r="P136" s="10"/>
      <x:c r="Q136" s="10"/>
      <x:c r="R136" s="10"/>
      <x:c r="S136" s="10"/>
      <x:c r="T136" s="10"/>
      <x:c r="U136" s="10"/>
      <x:c r="V136" s="10"/>
      <x:c r="W136" s="10"/>
      <x:c r="X136" s="23" t="str">
        <x:f>IF(J136&lt;&gt;"Valid","No",IF(AND(C136&lt;&gt;"",G136&lt;&gt;"",H136&lt;&gt;"",I136&lt;&gt;"",K136&lt;&gt;"",L136&lt;&gt;"",M136&lt;&gt;"",T136&lt;&gt;"",W136&lt;&gt;"",OR(L136="Yes",M136="No")),"Yes","Incomplete"))</x:f>
        <x:v>No</x:v>
      </x:c>
    </x:row>
    <x:row r="137" ht="72" customHeight="1">
      <x:c r="A137" s="20" t="str">
        <x:v>R2-03-3</x:v>
      </x:c>
      <x:c r="B137" s="20" t="str">
        <x:v>Q03</x:v>
      </x:c>
      <x:c r="C137" s="20" t="str">
        <x:f>IF('Questions'!E9="","",'Questions'!E9)</x:f>
      </x:c>
      <x:c r="D137" s="20" t="str">
        <x:f>'Questions'!B9</x:f>
        <x:v>Discovery</x:v>
      </x:c>
      <x:c r="E137" s="20" t="str">
        <x:v>Gemini</x:v>
      </x:c>
      <x:c r="F137" s="20" t="n">
        <x:v>2</x:v>
      </x:c>
      <x:c r="G137" s="22"/>
      <x:c r="H137" s="10"/>
      <x:c r="I137" s="10"/>
      <x:c r="J137" s="10" t="str">
        <x:v>Not started</x:v>
      </x:c>
      <x:c r="K137" s="10"/>
      <x:c r="L137" s="10"/>
      <x:c r="M137" s="10"/>
      <x:c r="N137" s="10"/>
      <x:c r="O137" s="10"/>
      <x:c r="P137" s="10"/>
      <x:c r="Q137" s="10"/>
      <x:c r="R137" s="10"/>
      <x:c r="S137" s="10"/>
      <x:c r="T137" s="10"/>
      <x:c r="U137" s="10"/>
      <x:c r="V137" s="10"/>
      <x:c r="W137" s="10"/>
      <x:c r="X137" s="23" t="str">
        <x:f>IF(J137&lt;&gt;"Valid","No",IF(AND(C137&lt;&gt;"",G137&lt;&gt;"",H137&lt;&gt;"",I137&lt;&gt;"",K137&lt;&gt;"",L137&lt;&gt;"",M137&lt;&gt;"",T137&lt;&gt;"",W137&lt;&gt;"",OR(L137="Yes",M137="No")),"Yes","Incomplete"))</x:f>
        <x:v>No</x:v>
      </x:c>
    </x:row>
    <x:row r="138" ht="72" customHeight="1">
      <x:c r="A138" s="20" t="str">
        <x:v>R2-03-4</x:v>
      </x:c>
      <x:c r="B138" s="20" t="str">
        <x:v>Q03</x:v>
      </x:c>
      <x:c r="C138" s="20" t="str">
        <x:f>IF('Questions'!E9="","",'Questions'!E9)</x:f>
      </x:c>
      <x:c r="D138" s="20" t="str">
        <x:f>'Questions'!B9</x:f>
        <x:v>Discovery</x:v>
      </x:c>
      <x:c r="E138" s="20" t="str">
        <x:v>Perplexity</x:v>
      </x:c>
      <x:c r="F138" s="20" t="n">
        <x:v>2</x:v>
      </x:c>
      <x:c r="G138" s="22"/>
      <x:c r="H138" s="10"/>
      <x:c r="I138" s="10"/>
      <x:c r="J138" s="10" t="str">
        <x:v>Not started</x:v>
      </x:c>
      <x:c r="K138" s="10"/>
      <x:c r="L138" s="10"/>
      <x:c r="M138" s="10"/>
      <x:c r="N138" s="10"/>
      <x:c r="O138" s="10"/>
      <x:c r="P138" s="10"/>
      <x:c r="Q138" s="10"/>
      <x:c r="R138" s="10"/>
      <x:c r="S138" s="10"/>
      <x:c r="T138" s="10"/>
      <x:c r="U138" s="10"/>
      <x:c r="V138" s="10"/>
      <x:c r="W138" s="10"/>
      <x:c r="X138" s="23" t="str">
        <x:f>IF(J138&lt;&gt;"Valid","No",IF(AND(C138&lt;&gt;"",G138&lt;&gt;"",H138&lt;&gt;"",I138&lt;&gt;"",K138&lt;&gt;"",L138&lt;&gt;"",M138&lt;&gt;"",T138&lt;&gt;"",W138&lt;&gt;"",OR(L138="Yes",M138="No")),"Yes","Incomplete"))</x:f>
        <x:v>No</x:v>
      </x:c>
    </x:row>
    <x:row r="139" ht="72" customHeight="1">
      <x:c r="A139" s="20" t="str">
        <x:v>R2-04-1</x:v>
      </x:c>
      <x:c r="B139" s="20" t="str">
        <x:v>Q04</x:v>
      </x:c>
      <x:c r="C139" s="20" t="str">
        <x:f>IF('Questions'!E10="","",'Questions'!E10)</x:f>
      </x:c>
      <x:c r="D139" s="20" t="str">
        <x:f>'Questions'!B10</x:f>
        <x:v>Discovery</x:v>
      </x:c>
      <x:c r="E139" s="20" t="str">
        <x:v>ChatGPT</x:v>
      </x:c>
      <x:c r="F139" s="20" t="n">
        <x:v>2</x:v>
      </x:c>
      <x:c r="G139" s="22"/>
      <x:c r="H139" s="10"/>
      <x:c r="I139" s="10"/>
      <x:c r="J139" s="10" t="str">
        <x:v>Not started</x:v>
      </x:c>
      <x:c r="K139" s="10"/>
      <x:c r="L139" s="10"/>
      <x:c r="M139" s="10"/>
      <x:c r="N139" s="10"/>
      <x:c r="O139" s="10"/>
      <x:c r="P139" s="10"/>
      <x:c r="Q139" s="10"/>
      <x:c r="R139" s="10"/>
      <x:c r="S139" s="10"/>
      <x:c r="T139" s="10"/>
      <x:c r="U139" s="10"/>
      <x:c r="V139" s="10"/>
      <x:c r="W139" s="10"/>
      <x:c r="X139" s="23" t="str">
        <x:f>IF(J139&lt;&gt;"Valid","No",IF(AND(C139&lt;&gt;"",G139&lt;&gt;"",H139&lt;&gt;"",I139&lt;&gt;"",K139&lt;&gt;"",L139&lt;&gt;"",M139&lt;&gt;"",T139&lt;&gt;"",W139&lt;&gt;"",OR(L139="Yes",M139="No")),"Yes","Incomplete"))</x:f>
        <x:v>No</x:v>
      </x:c>
    </x:row>
    <x:row r="140" ht="72" customHeight="1">
      <x:c r="A140" s="20" t="str">
        <x:v>R2-04-2</x:v>
      </x:c>
      <x:c r="B140" s="20" t="str">
        <x:v>Q04</x:v>
      </x:c>
      <x:c r="C140" s="20" t="str">
        <x:f>IF('Questions'!E10="","",'Questions'!E10)</x:f>
      </x:c>
      <x:c r="D140" s="20" t="str">
        <x:f>'Questions'!B10</x:f>
        <x:v>Discovery</x:v>
      </x:c>
      <x:c r="E140" s="20" t="str">
        <x:v>Claude</x:v>
      </x:c>
      <x:c r="F140" s="20" t="n">
        <x:v>2</x:v>
      </x:c>
      <x:c r="G140" s="22"/>
      <x:c r="H140" s="10"/>
      <x:c r="I140" s="10"/>
      <x:c r="J140" s="10" t="str">
        <x:v>Not started</x:v>
      </x:c>
      <x:c r="K140" s="10"/>
      <x:c r="L140" s="10"/>
      <x:c r="M140" s="10"/>
      <x:c r="N140" s="10"/>
      <x:c r="O140" s="10"/>
      <x:c r="P140" s="10"/>
      <x:c r="Q140" s="10"/>
      <x:c r="R140" s="10"/>
      <x:c r="S140" s="10"/>
      <x:c r="T140" s="10"/>
      <x:c r="U140" s="10"/>
      <x:c r="V140" s="10"/>
      <x:c r="W140" s="10"/>
      <x:c r="X140" s="23" t="str">
        <x:f>IF(J140&lt;&gt;"Valid","No",IF(AND(C140&lt;&gt;"",G140&lt;&gt;"",H140&lt;&gt;"",I140&lt;&gt;"",K140&lt;&gt;"",L140&lt;&gt;"",M140&lt;&gt;"",T140&lt;&gt;"",W140&lt;&gt;"",OR(L140="Yes",M140="No")),"Yes","Incomplete"))</x:f>
        <x:v>No</x:v>
      </x:c>
    </x:row>
    <x:row r="141" ht="72" customHeight="1">
      <x:c r="A141" s="20" t="str">
        <x:v>R2-04-3</x:v>
      </x:c>
      <x:c r="B141" s="20" t="str">
        <x:v>Q04</x:v>
      </x:c>
      <x:c r="C141" s="20" t="str">
        <x:f>IF('Questions'!E10="","",'Questions'!E10)</x:f>
      </x:c>
      <x:c r="D141" s="20" t="str">
        <x:f>'Questions'!B10</x:f>
        <x:v>Discovery</x:v>
      </x:c>
      <x:c r="E141" s="20" t="str">
        <x:v>Gemini</x:v>
      </x:c>
      <x:c r="F141" s="20" t="n">
        <x:v>2</x:v>
      </x:c>
      <x:c r="G141" s="22"/>
      <x:c r="H141" s="10"/>
      <x:c r="I141" s="10"/>
      <x:c r="J141" s="10" t="str">
        <x:v>Not started</x:v>
      </x:c>
      <x:c r="K141" s="10"/>
      <x:c r="L141" s="10"/>
      <x:c r="M141" s="10"/>
      <x:c r="N141" s="10"/>
      <x:c r="O141" s="10"/>
      <x:c r="P141" s="10"/>
      <x:c r="Q141" s="10"/>
      <x:c r="R141" s="10"/>
      <x:c r="S141" s="10"/>
      <x:c r="T141" s="10"/>
      <x:c r="U141" s="10"/>
      <x:c r="V141" s="10"/>
      <x:c r="W141" s="10"/>
      <x:c r="X141" s="23" t="str">
        <x:f>IF(J141&lt;&gt;"Valid","No",IF(AND(C141&lt;&gt;"",G141&lt;&gt;"",H141&lt;&gt;"",I141&lt;&gt;"",K141&lt;&gt;"",L141&lt;&gt;"",M141&lt;&gt;"",T141&lt;&gt;"",W141&lt;&gt;"",OR(L141="Yes",M141="No")),"Yes","Incomplete"))</x:f>
        <x:v>No</x:v>
      </x:c>
    </x:row>
    <x:row r="142" ht="72" customHeight="1">
      <x:c r="A142" s="20" t="str">
        <x:v>R2-04-4</x:v>
      </x:c>
      <x:c r="B142" s="20" t="str">
        <x:v>Q04</x:v>
      </x:c>
      <x:c r="C142" s="20" t="str">
        <x:f>IF('Questions'!E10="","",'Questions'!E10)</x:f>
      </x:c>
      <x:c r="D142" s="20" t="str">
        <x:f>'Questions'!B10</x:f>
        <x:v>Discovery</x:v>
      </x:c>
      <x:c r="E142" s="20" t="str">
        <x:v>Perplexity</x:v>
      </x:c>
      <x:c r="F142" s="20" t="n">
        <x:v>2</x:v>
      </x:c>
      <x:c r="G142" s="22"/>
      <x:c r="H142" s="10"/>
      <x:c r="I142" s="10"/>
      <x:c r="J142" s="10" t="str">
        <x:v>Not started</x:v>
      </x:c>
      <x:c r="K142" s="10"/>
      <x:c r="L142" s="10"/>
      <x:c r="M142" s="10"/>
      <x:c r="N142" s="10"/>
      <x:c r="O142" s="10"/>
      <x:c r="P142" s="10"/>
      <x:c r="Q142" s="10"/>
      <x:c r="R142" s="10"/>
      <x:c r="S142" s="10"/>
      <x:c r="T142" s="10"/>
      <x:c r="U142" s="10"/>
      <x:c r="V142" s="10"/>
      <x:c r="W142" s="10"/>
      <x:c r="X142" s="23" t="str">
        <x:f>IF(J142&lt;&gt;"Valid","No",IF(AND(C142&lt;&gt;"",G142&lt;&gt;"",H142&lt;&gt;"",I142&lt;&gt;"",K142&lt;&gt;"",L142&lt;&gt;"",M142&lt;&gt;"",T142&lt;&gt;"",W142&lt;&gt;"",OR(L142="Yes",M142="No")),"Yes","Incomplete"))</x:f>
        <x:v>No</x:v>
      </x:c>
    </x:row>
    <x:row r="143" ht="72" customHeight="1">
      <x:c r="A143" s="20" t="str">
        <x:v>R2-05-1</x:v>
      </x:c>
      <x:c r="B143" s="20" t="str">
        <x:v>Q05</x:v>
      </x:c>
      <x:c r="C143" s="20" t="str">
        <x:f>IF('Questions'!E11="","",'Questions'!E11)</x:f>
      </x:c>
      <x:c r="D143" s="20" t="str">
        <x:f>'Questions'!B11</x:f>
        <x:v>Discovery</x:v>
      </x:c>
      <x:c r="E143" s="20" t="str">
        <x:v>ChatGPT</x:v>
      </x:c>
      <x:c r="F143" s="20" t="n">
        <x:v>2</x:v>
      </x:c>
      <x:c r="G143" s="22"/>
      <x:c r="H143" s="10"/>
      <x:c r="I143" s="10"/>
      <x:c r="J143" s="10" t="str">
        <x:v>Not started</x:v>
      </x:c>
      <x:c r="K143" s="10"/>
      <x:c r="L143" s="10"/>
      <x:c r="M143" s="10"/>
      <x:c r="N143" s="10"/>
      <x:c r="O143" s="10"/>
      <x:c r="P143" s="10"/>
      <x:c r="Q143" s="10"/>
      <x:c r="R143" s="10"/>
      <x:c r="S143" s="10"/>
      <x:c r="T143" s="10"/>
      <x:c r="U143" s="10"/>
      <x:c r="V143" s="10"/>
      <x:c r="W143" s="10"/>
      <x:c r="X143" s="23" t="str">
        <x:f>IF(J143&lt;&gt;"Valid","No",IF(AND(C143&lt;&gt;"",G143&lt;&gt;"",H143&lt;&gt;"",I143&lt;&gt;"",K143&lt;&gt;"",L143&lt;&gt;"",M143&lt;&gt;"",T143&lt;&gt;"",W143&lt;&gt;"",OR(L143="Yes",M143="No")),"Yes","Incomplete"))</x:f>
        <x:v>No</x:v>
      </x:c>
    </x:row>
    <x:row r="144" ht="72" customHeight="1">
      <x:c r="A144" s="20" t="str">
        <x:v>R2-05-2</x:v>
      </x:c>
      <x:c r="B144" s="20" t="str">
        <x:v>Q05</x:v>
      </x:c>
      <x:c r="C144" s="20" t="str">
        <x:f>IF('Questions'!E11="","",'Questions'!E11)</x:f>
      </x:c>
      <x:c r="D144" s="20" t="str">
        <x:f>'Questions'!B11</x:f>
        <x:v>Discovery</x:v>
      </x:c>
      <x:c r="E144" s="20" t="str">
        <x:v>Claude</x:v>
      </x:c>
      <x:c r="F144" s="20" t="n">
        <x:v>2</x:v>
      </x:c>
      <x:c r="G144" s="22"/>
      <x:c r="H144" s="10"/>
      <x:c r="I144" s="10"/>
      <x:c r="J144" s="10" t="str">
        <x:v>Not started</x:v>
      </x:c>
      <x:c r="K144" s="10"/>
      <x:c r="L144" s="10"/>
      <x:c r="M144" s="10"/>
      <x:c r="N144" s="10"/>
      <x:c r="O144" s="10"/>
      <x:c r="P144" s="10"/>
      <x:c r="Q144" s="10"/>
      <x:c r="R144" s="10"/>
      <x:c r="S144" s="10"/>
      <x:c r="T144" s="10"/>
      <x:c r="U144" s="10"/>
      <x:c r="V144" s="10"/>
      <x:c r="W144" s="10"/>
      <x:c r="X144" s="23" t="str">
        <x:f>IF(J144&lt;&gt;"Valid","No",IF(AND(C144&lt;&gt;"",G144&lt;&gt;"",H144&lt;&gt;"",I144&lt;&gt;"",K144&lt;&gt;"",L144&lt;&gt;"",M144&lt;&gt;"",T144&lt;&gt;"",W144&lt;&gt;"",OR(L144="Yes",M144="No")),"Yes","Incomplete"))</x:f>
        <x:v>No</x:v>
      </x:c>
    </x:row>
    <x:row r="145" ht="72" customHeight="1">
      <x:c r="A145" s="20" t="str">
        <x:v>R2-05-3</x:v>
      </x:c>
      <x:c r="B145" s="20" t="str">
        <x:v>Q05</x:v>
      </x:c>
      <x:c r="C145" s="20" t="str">
        <x:f>IF('Questions'!E11="","",'Questions'!E11)</x:f>
      </x:c>
      <x:c r="D145" s="20" t="str">
        <x:f>'Questions'!B11</x:f>
        <x:v>Discovery</x:v>
      </x:c>
      <x:c r="E145" s="20" t="str">
        <x:v>Gemini</x:v>
      </x:c>
      <x:c r="F145" s="20" t="n">
        <x:v>2</x:v>
      </x:c>
      <x:c r="G145" s="22"/>
      <x:c r="H145" s="10"/>
      <x:c r="I145" s="10"/>
      <x:c r="J145" s="10" t="str">
        <x:v>Not started</x:v>
      </x:c>
      <x:c r="K145" s="10"/>
      <x:c r="L145" s="10"/>
      <x:c r="M145" s="10"/>
      <x:c r="N145" s="10"/>
      <x:c r="O145" s="10"/>
      <x:c r="P145" s="10"/>
      <x:c r="Q145" s="10"/>
      <x:c r="R145" s="10"/>
      <x:c r="S145" s="10"/>
      <x:c r="T145" s="10"/>
      <x:c r="U145" s="10"/>
      <x:c r="V145" s="10"/>
      <x:c r="W145" s="10"/>
      <x:c r="X145" s="23" t="str">
        <x:f>IF(J145&lt;&gt;"Valid","No",IF(AND(C145&lt;&gt;"",G145&lt;&gt;"",H145&lt;&gt;"",I145&lt;&gt;"",K145&lt;&gt;"",L145&lt;&gt;"",M145&lt;&gt;"",T145&lt;&gt;"",W145&lt;&gt;"",OR(L145="Yes",M145="No")),"Yes","Incomplete"))</x:f>
        <x:v>No</x:v>
      </x:c>
    </x:row>
    <x:row r="146" ht="72" customHeight="1">
      <x:c r="A146" s="20" t="str">
        <x:v>R2-05-4</x:v>
      </x:c>
      <x:c r="B146" s="20" t="str">
        <x:v>Q05</x:v>
      </x:c>
      <x:c r="C146" s="20" t="str">
        <x:f>IF('Questions'!E11="","",'Questions'!E11)</x:f>
      </x:c>
      <x:c r="D146" s="20" t="str">
        <x:f>'Questions'!B11</x:f>
        <x:v>Discovery</x:v>
      </x:c>
      <x:c r="E146" s="20" t="str">
        <x:v>Perplexity</x:v>
      </x:c>
      <x:c r="F146" s="20" t="n">
        <x:v>2</x:v>
      </x:c>
      <x:c r="G146" s="22"/>
      <x:c r="H146" s="10"/>
      <x:c r="I146" s="10"/>
      <x:c r="J146" s="10" t="str">
        <x:v>Not started</x:v>
      </x:c>
      <x:c r="K146" s="10"/>
      <x:c r="L146" s="10"/>
      <x:c r="M146" s="10"/>
      <x:c r="N146" s="10"/>
      <x:c r="O146" s="10"/>
      <x:c r="P146" s="10"/>
      <x:c r="Q146" s="10"/>
      <x:c r="R146" s="10"/>
      <x:c r="S146" s="10"/>
      <x:c r="T146" s="10"/>
      <x:c r="U146" s="10"/>
      <x:c r="V146" s="10"/>
      <x:c r="W146" s="10"/>
      <x:c r="X146" s="23" t="str">
        <x:f>IF(J146&lt;&gt;"Valid","No",IF(AND(C146&lt;&gt;"",G146&lt;&gt;"",H146&lt;&gt;"",I146&lt;&gt;"",K146&lt;&gt;"",L146&lt;&gt;"",M146&lt;&gt;"",T146&lt;&gt;"",W146&lt;&gt;"",OR(L146="Yes",M146="No")),"Yes","Incomplete"))</x:f>
        <x:v>No</x:v>
      </x:c>
    </x:row>
    <x:row r="147" ht="72" customHeight="1">
      <x:c r="A147" s="20" t="str">
        <x:v>R2-06-1</x:v>
      </x:c>
      <x:c r="B147" s="20" t="str">
        <x:v>Q06</x:v>
      </x:c>
      <x:c r="C147" s="20" t="str">
        <x:f>IF('Questions'!E12="","",'Questions'!E12)</x:f>
      </x:c>
      <x:c r="D147" s="20" t="str">
        <x:f>'Questions'!B12</x:f>
        <x:v>Discovery</x:v>
      </x:c>
      <x:c r="E147" s="20" t="str">
        <x:v>ChatGPT</x:v>
      </x:c>
      <x:c r="F147" s="20" t="n">
        <x:v>2</x:v>
      </x:c>
      <x:c r="G147" s="22"/>
      <x:c r="H147" s="10"/>
      <x:c r="I147" s="10"/>
      <x:c r="J147" s="10" t="str">
        <x:v>Not started</x:v>
      </x:c>
      <x:c r="K147" s="10"/>
      <x:c r="L147" s="10"/>
      <x:c r="M147" s="10"/>
      <x:c r="N147" s="10"/>
      <x:c r="O147" s="10"/>
      <x:c r="P147" s="10"/>
      <x:c r="Q147" s="10"/>
      <x:c r="R147" s="10"/>
      <x:c r="S147" s="10"/>
      <x:c r="T147" s="10"/>
      <x:c r="U147" s="10"/>
      <x:c r="V147" s="10"/>
      <x:c r="W147" s="10"/>
      <x:c r="X147" s="23" t="str">
        <x:f>IF(J147&lt;&gt;"Valid","No",IF(AND(C147&lt;&gt;"",G147&lt;&gt;"",H147&lt;&gt;"",I147&lt;&gt;"",K147&lt;&gt;"",L147&lt;&gt;"",M147&lt;&gt;"",T147&lt;&gt;"",W147&lt;&gt;"",OR(L147="Yes",M147="No")),"Yes","Incomplete"))</x:f>
        <x:v>No</x:v>
      </x:c>
    </x:row>
    <x:row r="148" ht="72" customHeight="1">
      <x:c r="A148" s="20" t="str">
        <x:v>R2-06-2</x:v>
      </x:c>
      <x:c r="B148" s="20" t="str">
        <x:v>Q06</x:v>
      </x:c>
      <x:c r="C148" s="20" t="str">
        <x:f>IF('Questions'!E12="","",'Questions'!E12)</x:f>
      </x:c>
      <x:c r="D148" s="20" t="str">
        <x:f>'Questions'!B12</x:f>
        <x:v>Discovery</x:v>
      </x:c>
      <x:c r="E148" s="20" t="str">
        <x:v>Claude</x:v>
      </x:c>
      <x:c r="F148" s="20" t="n">
        <x:v>2</x:v>
      </x:c>
      <x:c r="G148" s="22"/>
      <x:c r="H148" s="10"/>
      <x:c r="I148" s="10"/>
      <x:c r="J148" s="10" t="str">
        <x:v>Not started</x:v>
      </x:c>
      <x:c r="K148" s="10"/>
      <x:c r="L148" s="10"/>
      <x:c r="M148" s="10"/>
      <x:c r="N148" s="10"/>
      <x:c r="O148" s="10"/>
      <x:c r="P148" s="10"/>
      <x:c r="Q148" s="10"/>
      <x:c r="R148" s="10"/>
      <x:c r="S148" s="10"/>
      <x:c r="T148" s="10"/>
      <x:c r="U148" s="10"/>
      <x:c r="V148" s="10"/>
      <x:c r="W148" s="10"/>
      <x:c r="X148" s="23" t="str">
        <x:f>IF(J148&lt;&gt;"Valid","No",IF(AND(C148&lt;&gt;"",G148&lt;&gt;"",H148&lt;&gt;"",I148&lt;&gt;"",K148&lt;&gt;"",L148&lt;&gt;"",M148&lt;&gt;"",T148&lt;&gt;"",W148&lt;&gt;"",OR(L148="Yes",M148="No")),"Yes","Incomplete"))</x:f>
        <x:v>No</x:v>
      </x:c>
    </x:row>
    <x:row r="149" ht="72" customHeight="1">
      <x:c r="A149" s="20" t="str">
        <x:v>R2-06-3</x:v>
      </x:c>
      <x:c r="B149" s="20" t="str">
        <x:v>Q06</x:v>
      </x:c>
      <x:c r="C149" s="20" t="str">
        <x:f>IF('Questions'!E12="","",'Questions'!E12)</x:f>
      </x:c>
      <x:c r="D149" s="20" t="str">
        <x:f>'Questions'!B12</x:f>
        <x:v>Discovery</x:v>
      </x:c>
      <x:c r="E149" s="20" t="str">
        <x:v>Gemini</x:v>
      </x:c>
      <x:c r="F149" s="20" t="n">
        <x:v>2</x:v>
      </x:c>
      <x:c r="G149" s="22"/>
      <x:c r="H149" s="10"/>
      <x:c r="I149" s="10"/>
      <x:c r="J149" s="10" t="str">
        <x:v>Not started</x:v>
      </x:c>
      <x:c r="K149" s="10"/>
      <x:c r="L149" s="10"/>
      <x:c r="M149" s="10"/>
      <x:c r="N149" s="10"/>
      <x:c r="O149" s="10"/>
      <x:c r="P149" s="10"/>
      <x:c r="Q149" s="10"/>
      <x:c r="R149" s="10"/>
      <x:c r="S149" s="10"/>
      <x:c r="T149" s="10"/>
      <x:c r="U149" s="10"/>
      <x:c r="V149" s="10"/>
      <x:c r="W149" s="10"/>
      <x:c r="X149" s="23" t="str">
        <x:f>IF(J149&lt;&gt;"Valid","No",IF(AND(C149&lt;&gt;"",G149&lt;&gt;"",H149&lt;&gt;"",I149&lt;&gt;"",K149&lt;&gt;"",L149&lt;&gt;"",M149&lt;&gt;"",T149&lt;&gt;"",W149&lt;&gt;"",OR(L149="Yes",M149="No")),"Yes","Incomplete"))</x:f>
        <x:v>No</x:v>
      </x:c>
    </x:row>
    <x:row r="150" ht="72" customHeight="1">
      <x:c r="A150" s="20" t="str">
        <x:v>R2-06-4</x:v>
      </x:c>
      <x:c r="B150" s="20" t="str">
        <x:v>Q06</x:v>
      </x:c>
      <x:c r="C150" s="20" t="str">
        <x:f>IF('Questions'!E12="","",'Questions'!E12)</x:f>
      </x:c>
      <x:c r="D150" s="20" t="str">
        <x:f>'Questions'!B12</x:f>
        <x:v>Discovery</x:v>
      </x:c>
      <x:c r="E150" s="20" t="str">
        <x:v>Perplexity</x:v>
      </x:c>
      <x:c r="F150" s="20" t="n">
        <x:v>2</x:v>
      </x:c>
      <x:c r="G150" s="22"/>
      <x:c r="H150" s="10"/>
      <x:c r="I150" s="10"/>
      <x:c r="J150" s="10" t="str">
        <x:v>Not started</x:v>
      </x:c>
      <x:c r="K150" s="10"/>
      <x:c r="L150" s="10"/>
      <x:c r="M150" s="10"/>
      <x:c r="N150" s="10"/>
      <x:c r="O150" s="10"/>
      <x:c r="P150" s="10"/>
      <x:c r="Q150" s="10"/>
      <x:c r="R150" s="10"/>
      <x:c r="S150" s="10"/>
      <x:c r="T150" s="10"/>
      <x:c r="U150" s="10"/>
      <x:c r="V150" s="10"/>
      <x:c r="W150" s="10"/>
      <x:c r="X150" s="23" t="str">
        <x:f>IF(J150&lt;&gt;"Valid","No",IF(AND(C150&lt;&gt;"",G150&lt;&gt;"",H150&lt;&gt;"",I150&lt;&gt;"",K150&lt;&gt;"",L150&lt;&gt;"",M150&lt;&gt;"",T150&lt;&gt;"",W150&lt;&gt;"",OR(L150="Yes",M150="No")),"Yes","Incomplete"))</x:f>
        <x:v>No</x:v>
      </x:c>
    </x:row>
    <x:row r="151" ht="72" customHeight="1">
      <x:c r="A151" s="20" t="str">
        <x:v>R2-07-1</x:v>
      </x:c>
      <x:c r="B151" s="20" t="str">
        <x:v>Q07</x:v>
      </x:c>
      <x:c r="C151" s="20" t="str">
        <x:f>IF('Questions'!E13="","",'Questions'!E13)</x:f>
      </x:c>
      <x:c r="D151" s="20" t="str">
        <x:f>'Questions'!B13</x:f>
        <x:v>Discovery</x:v>
      </x:c>
      <x:c r="E151" s="20" t="str">
        <x:v>ChatGPT</x:v>
      </x:c>
      <x:c r="F151" s="20" t="n">
        <x:v>2</x:v>
      </x:c>
      <x:c r="G151" s="22"/>
      <x:c r="H151" s="10"/>
      <x:c r="I151" s="10"/>
      <x:c r="J151" s="10" t="str">
        <x:v>Not started</x:v>
      </x:c>
      <x:c r="K151" s="10"/>
      <x:c r="L151" s="10"/>
      <x:c r="M151" s="10"/>
      <x:c r="N151" s="10"/>
      <x:c r="O151" s="10"/>
      <x:c r="P151" s="10"/>
      <x:c r="Q151" s="10"/>
      <x:c r="R151" s="10"/>
      <x:c r="S151" s="10"/>
      <x:c r="T151" s="10"/>
      <x:c r="U151" s="10"/>
      <x:c r="V151" s="10"/>
      <x:c r="W151" s="10"/>
      <x:c r="X151" s="23" t="str">
        <x:f>IF(J151&lt;&gt;"Valid","No",IF(AND(C151&lt;&gt;"",G151&lt;&gt;"",H151&lt;&gt;"",I151&lt;&gt;"",K151&lt;&gt;"",L151&lt;&gt;"",M151&lt;&gt;"",T151&lt;&gt;"",W151&lt;&gt;"",OR(L151="Yes",M151="No")),"Yes","Incomplete"))</x:f>
        <x:v>No</x:v>
      </x:c>
    </x:row>
    <x:row r="152" ht="72" customHeight="1">
      <x:c r="A152" s="20" t="str">
        <x:v>R2-07-2</x:v>
      </x:c>
      <x:c r="B152" s="20" t="str">
        <x:v>Q07</x:v>
      </x:c>
      <x:c r="C152" s="20" t="str">
        <x:f>IF('Questions'!E13="","",'Questions'!E13)</x:f>
      </x:c>
      <x:c r="D152" s="20" t="str">
        <x:f>'Questions'!B13</x:f>
        <x:v>Discovery</x:v>
      </x:c>
      <x:c r="E152" s="20" t="str">
        <x:v>Claude</x:v>
      </x:c>
      <x:c r="F152" s="20" t="n">
        <x:v>2</x:v>
      </x:c>
      <x:c r="G152" s="22"/>
      <x:c r="H152" s="10"/>
      <x:c r="I152" s="10"/>
      <x:c r="J152" s="10" t="str">
        <x:v>Not started</x:v>
      </x:c>
      <x:c r="K152" s="10"/>
      <x:c r="L152" s="10"/>
      <x:c r="M152" s="10"/>
      <x:c r="N152" s="10"/>
      <x:c r="O152" s="10"/>
      <x:c r="P152" s="10"/>
      <x:c r="Q152" s="10"/>
      <x:c r="R152" s="10"/>
      <x:c r="S152" s="10"/>
      <x:c r="T152" s="10"/>
      <x:c r="U152" s="10"/>
      <x:c r="V152" s="10"/>
      <x:c r="W152" s="10"/>
      <x:c r="X152" s="23" t="str">
        <x:f>IF(J152&lt;&gt;"Valid","No",IF(AND(C152&lt;&gt;"",G152&lt;&gt;"",H152&lt;&gt;"",I152&lt;&gt;"",K152&lt;&gt;"",L152&lt;&gt;"",M152&lt;&gt;"",T152&lt;&gt;"",W152&lt;&gt;"",OR(L152="Yes",M152="No")),"Yes","Incomplete"))</x:f>
        <x:v>No</x:v>
      </x:c>
    </x:row>
    <x:row r="153" ht="72" customHeight="1">
      <x:c r="A153" s="20" t="str">
        <x:v>R2-07-3</x:v>
      </x:c>
      <x:c r="B153" s="20" t="str">
        <x:v>Q07</x:v>
      </x:c>
      <x:c r="C153" s="20" t="str">
        <x:f>IF('Questions'!E13="","",'Questions'!E13)</x:f>
      </x:c>
      <x:c r="D153" s="20" t="str">
        <x:f>'Questions'!B13</x:f>
        <x:v>Discovery</x:v>
      </x:c>
      <x:c r="E153" s="20" t="str">
        <x:v>Gemini</x:v>
      </x:c>
      <x:c r="F153" s="20" t="n">
        <x:v>2</x:v>
      </x:c>
      <x:c r="G153" s="22"/>
      <x:c r="H153" s="10"/>
      <x:c r="I153" s="10"/>
      <x:c r="J153" s="10" t="str">
        <x:v>Not started</x:v>
      </x:c>
      <x:c r="K153" s="10"/>
      <x:c r="L153" s="10"/>
      <x:c r="M153" s="10"/>
      <x:c r="N153" s="10"/>
      <x:c r="O153" s="10"/>
      <x:c r="P153" s="10"/>
      <x:c r="Q153" s="10"/>
      <x:c r="R153" s="10"/>
      <x:c r="S153" s="10"/>
      <x:c r="T153" s="10"/>
      <x:c r="U153" s="10"/>
      <x:c r="V153" s="10"/>
      <x:c r="W153" s="10"/>
      <x:c r="X153" s="23" t="str">
        <x:f>IF(J153&lt;&gt;"Valid","No",IF(AND(C153&lt;&gt;"",G153&lt;&gt;"",H153&lt;&gt;"",I153&lt;&gt;"",K153&lt;&gt;"",L153&lt;&gt;"",M153&lt;&gt;"",T153&lt;&gt;"",W153&lt;&gt;"",OR(L153="Yes",M153="No")),"Yes","Incomplete"))</x:f>
        <x:v>No</x:v>
      </x:c>
    </x:row>
    <x:row r="154" ht="72" customHeight="1">
      <x:c r="A154" s="20" t="str">
        <x:v>R2-07-4</x:v>
      </x:c>
      <x:c r="B154" s="20" t="str">
        <x:v>Q07</x:v>
      </x:c>
      <x:c r="C154" s="20" t="str">
        <x:f>IF('Questions'!E13="","",'Questions'!E13)</x:f>
      </x:c>
      <x:c r="D154" s="20" t="str">
        <x:f>'Questions'!B13</x:f>
        <x:v>Discovery</x:v>
      </x:c>
      <x:c r="E154" s="20" t="str">
        <x:v>Perplexity</x:v>
      </x:c>
      <x:c r="F154" s="20" t="n">
        <x:v>2</x:v>
      </x:c>
      <x:c r="G154" s="22"/>
      <x:c r="H154" s="10"/>
      <x:c r="I154" s="10"/>
      <x:c r="J154" s="10" t="str">
        <x:v>Not started</x:v>
      </x:c>
      <x:c r="K154" s="10"/>
      <x:c r="L154" s="10"/>
      <x:c r="M154" s="10"/>
      <x:c r="N154" s="10"/>
      <x:c r="O154" s="10"/>
      <x:c r="P154" s="10"/>
      <x:c r="Q154" s="10"/>
      <x:c r="R154" s="10"/>
      <x:c r="S154" s="10"/>
      <x:c r="T154" s="10"/>
      <x:c r="U154" s="10"/>
      <x:c r="V154" s="10"/>
      <x:c r="W154" s="10"/>
      <x:c r="X154" s="23" t="str">
        <x:f>IF(J154&lt;&gt;"Valid","No",IF(AND(C154&lt;&gt;"",G154&lt;&gt;"",H154&lt;&gt;"",I154&lt;&gt;"",K154&lt;&gt;"",L154&lt;&gt;"",M154&lt;&gt;"",T154&lt;&gt;"",W154&lt;&gt;"",OR(L154="Yes",M154="No")),"Yes","Incomplete"))</x:f>
        <x:v>No</x:v>
      </x:c>
    </x:row>
    <x:row r="155" ht="72" customHeight="1">
      <x:c r="A155" s="20" t="str">
        <x:v>R2-08-1</x:v>
      </x:c>
      <x:c r="B155" s="20" t="str">
        <x:v>Q08</x:v>
      </x:c>
      <x:c r="C155" s="20" t="str">
        <x:f>IF('Questions'!E14="","",'Questions'!E14)</x:f>
      </x:c>
      <x:c r="D155" s="20" t="str">
        <x:f>'Questions'!B14</x:f>
        <x:v>Discovery</x:v>
      </x:c>
      <x:c r="E155" s="20" t="str">
        <x:v>ChatGPT</x:v>
      </x:c>
      <x:c r="F155" s="20" t="n">
        <x:v>2</x:v>
      </x:c>
      <x:c r="G155" s="22"/>
      <x:c r="H155" s="10"/>
      <x:c r="I155" s="10"/>
      <x:c r="J155" s="10" t="str">
        <x:v>Not started</x:v>
      </x:c>
      <x:c r="K155" s="10"/>
      <x:c r="L155" s="10"/>
      <x:c r="M155" s="10"/>
      <x:c r="N155" s="10"/>
      <x:c r="O155" s="10"/>
      <x:c r="P155" s="10"/>
      <x:c r="Q155" s="10"/>
      <x:c r="R155" s="10"/>
      <x:c r="S155" s="10"/>
      <x:c r="T155" s="10"/>
      <x:c r="U155" s="10"/>
      <x:c r="V155" s="10"/>
      <x:c r="W155" s="10"/>
      <x:c r="X155" s="23" t="str">
        <x:f>IF(J155&lt;&gt;"Valid","No",IF(AND(C155&lt;&gt;"",G155&lt;&gt;"",H155&lt;&gt;"",I155&lt;&gt;"",K155&lt;&gt;"",L155&lt;&gt;"",M155&lt;&gt;"",T155&lt;&gt;"",W155&lt;&gt;"",OR(L155="Yes",M155="No")),"Yes","Incomplete"))</x:f>
        <x:v>No</x:v>
      </x:c>
    </x:row>
    <x:row r="156" ht="72" customHeight="1">
      <x:c r="A156" s="20" t="str">
        <x:v>R2-08-2</x:v>
      </x:c>
      <x:c r="B156" s="20" t="str">
        <x:v>Q08</x:v>
      </x:c>
      <x:c r="C156" s="20" t="str">
        <x:f>IF('Questions'!E14="","",'Questions'!E14)</x:f>
      </x:c>
      <x:c r="D156" s="20" t="str">
        <x:f>'Questions'!B14</x:f>
        <x:v>Discovery</x:v>
      </x:c>
      <x:c r="E156" s="20" t="str">
        <x:v>Claude</x:v>
      </x:c>
      <x:c r="F156" s="20" t="n">
        <x:v>2</x:v>
      </x:c>
      <x:c r="G156" s="22"/>
      <x:c r="H156" s="10"/>
      <x:c r="I156" s="10"/>
      <x:c r="J156" s="10" t="str">
        <x:v>Not started</x:v>
      </x:c>
      <x:c r="K156" s="10"/>
      <x:c r="L156" s="10"/>
      <x:c r="M156" s="10"/>
      <x:c r="N156" s="10"/>
      <x:c r="O156" s="10"/>
      <x:c r="P156" s="10"/>
      <x:c r="Q156" s="10"/>
      <x:c r="R156" s="10"/>
      <x:c r="S156" s="10"/>
      <x:c r="T156" s="10"/>
      <x:c r="U156" s="10"/>
      <x:c r="V156" s="10"/>
      <x:c r="W156" s="10"/>
      <x:c r="X156" s="23" t="str">
        <x:f>IF(J156&lt;&gt;"Valid","No",IF(AND(C156&lt;&gt;"",G156&lt;&gt;"",H156&lt;&gt;"",I156&lt;&gt;"",K156&lt;&gt;"",L156&lt;&gt;"",M156&lt;&gt;"",T156&lt;&gt;"",W156&lt;&gt;"",OR(L156="Yes",M156="No")),"Yes","Incomplete"))</x:f>
        <x:v>No</x:v>
      </x:c>
    </x:row>
    <x:row r="157" ht="72" customHeight="1">
      <x:c r="A157" s="20" t="str">
        <x:v>R2-08-3</x:v>
      </x:c>
      <x:c r="B157" s="20" t="str">
        <x:v>Q08</x:v>
      </x:c>
      <x:c r="C157" s="20" t="str">
        <x:f>IF('Questions'!E14="","",'Questions'!E14)</x:f>
      </x:c>
      <x:c r="D157" s="20" t="str">
        <x:f>'Questions'!B14</x:f>
        <x:v>Discovery</x:v>
      </x:c>
      <x:c r="E157" s="20" t="str">
        <x:v>Gemini</x:v>
      </x:c>
      <x:c r="F157" s="20" t="n">
        <x:v>2</x:v>
      </x:c>
      <x:c r="G157" s="22"/>
      <x:c r="H157" s="10"/>
      <x:c r="I157" s="10"/>
      <x:c r="J157" s="10" t="str">
        <x:v>Not started</x:v>
      </x:c>
      <x:c r="K157" s="10"/>
      <x:c r="L157" s="10"/>
      <x:c r="M157" s="10"/>
      <x:c r="N157" s="10"/>
      <x:c r="O157" s="10"/>
      <x:c r="P157" s="10"/>
      <x:c r="Q157" s="10"/>
      <x:c r="R157" s="10"/>
      <x:c r="S157" s="10"/>
      <x:c r="T157" s="10"/>
      <x:c r="U157" s="10"/>
      <x:c r="V157" s="10"/>
      <x:c r="W157" s="10"/>
      <x:c r="X157" s="23" t="str">
        <x:f>IF(J157&lt;&gt;"Valid","No",IF(AND(C157&lt;&gt;"",G157&lt;&gt;"",H157&lt;&gt;"",I157&lt;&gt;"",K157&lt;&gt;"",L157&lt;&gt;"",M157&lt;&gt;"",T157&lt;&gt;"",W157&lt;&gt;"",OR(L157="Yes",M157="No")),"Yes","Incomplete"))</x:f>
        <x:v>No</x:v>
      </x:c>
    </x:row>
    <x:row r="158" ht="72" customHeight="1">
      <x:c r="A158" s="20" t="str">
        <x:v>R2-08-4</x:v>
      </x:c>
      <x:c r="B158" s="20" t="str">
        <x:v>Q08</x:v>
      </x:c>
      <x:c r="C158" s="20" t="str">
        <x:f>IF('Questions'!E14="","",'Questions'!E14)</x:f>
      </x:c>
      <x:c r="D158" s="20" t="str">
        <x:f>'Questions'!B14</x:f>
        <x:v>Discovery</x:v>
      </x:c>
      <x:c r="E158" s="20" t="str">
        <x:v>Perplexity</x:v>
      </x:c>
      <x:c r="F158" s="20" t="n">
        <x:v>2</x:v>
      </x:c>
      <x:c r="G158" s="22"/>
      <x:c r="H158" s="10"/>
      <x:c r="I158" s="10"/>
      <x:c r="J158" s="10" t="str">
        <x:v>Not started</x:v>
      </x:c>
      <x:c r="K158" s="10"/>
      <x:c r="L158" s="10"/>
      <x:c r="M158" s="10"/>
      <x:c r="N158" s="10"/>
      <x:c r="O158" s="10"/>
      <x:c r="P158" s="10"/>
      <x:c r="Q158" s="10"/>
      <x:c r="R158" s="10"/>
      <x:c r="S158" s="10"/>
      <x:c r="T158" s="10"/>
      <x:c r="U158" s="10"/>
      <x:c r="V158" s="10"/>
      <x:c r="W158" s="10"/>
      <x:c r="X158" s="23" t="str">
        <x:f>IF(J158&lt;&gt;"Valid","No",IF(AND(C158&lt;&gt;"",G158&lt;&gt;"",H158&lt;&gt;"",I158&lt;&gt;"",K158&lt;&gt;"",L158&lt;&gt;"",M158&lt;&gt;"",T158&lt;&gt;"",W158&lt;&gt;"",OR(L158="Yes",M158="No")),"Yes","Incomplete"))</x:f>
        <x:v>No</x:v>
      </x:c>
    </x:row>
    <x:row r="159" ht="72" customHeight="1">
      <x:c r="A159" s="20" t="str">
        <x:v>R2-09-1</x:v>
      </x:c>
      <x:c r="B159" s="20" t="str">
        <x:v>Q09</x:v>
      </x:c>
      <x:c r="C159" s="20" t="str">
        <x:f>IF('Questions'!E15="","",'Questions'!E15)</x:f>
      </x:c>
      <x:c r="D159" s="20" t="str">
        <x:f>'Questions'!B15</x:f>
        <x:v>Discovery</x:v>
      </x:c>
      <x:c r="E159" s="20" t="str">
        <x:v>ChatGPT</x:v>
      </x:c>
      <x:c r="F159" s="20" t="n">
        <x:v>2</x:v>
      </x:c>
      <x:c r="G159" s="22"/>
      <x:c r="H159" s="10"/>
      <x:c r="I159" s="10"/>
      <x:c r="J159" s="10" t="str">
        <x:v>Not started</x:v>
      </x:c>
      <x:c r="K159" s="10"/>
      <x:c r="L159" s="10"/>
      <x:c r="M159" s="10"/>
      <x:c r="N159" s="10"/>
      <x:c r="O159" s="10"/>
      <x:c r="P159" s="10"/>
      <x:c r="Q159" s="10"/>
      <x:c r="R159" s="10"/>
      <x:c r="S159" s="10"/>
      <x:c r="T159" s="10"/>
      <x:c r="U159" s="10"/>
      <x:c r="V159" s="10"/>
      <x:c r="W159" s="10"/>
      <x:c r="X159" s="23" t="str">
        <x:f>IF(J159&lt;&gt;"Valid","No",IF(AND(C159&lt;&gt;"",G159&lt;&gt;"",H159&lt;&gt;"",I159&lt;&gt;"",K159&lt;&gt;"",L159&lt;&gt;"",M159&lt;&gt;"",T159&lt;&gt;"",W159&lt;&gt;"",OR(L159="Yes",M159="No")),"Yes","Incomplete"))</x:f>
        <x:v>No</x:v>
      </x:c>
    </x:row>
    <x:row r="160" ht="72" customHeight="1">
      <x:c r="A160" s="20" t="str">
        <x:v>R2-09-2</x:v>
      </x:c>
      <x:c r="B160" s="20" t="str">
        <x:v>Q09</x:v>
      </x:c>
      <x:c r="C160" s="20" t="str">
        <x:f>IF('Questions'!E15="","",'Questions'!E15)</x:f>
      </x:c>
      <x:c r="D160" s="20" t="str">
        <x:f>'Questions'!B15</x:f>
        <x:v>Discovery</x:v>
      </x:c>
      <x:c r="E160" s="20" t="str">
        <x:v>Claude</x:v>
      </x:c>
      <x:c r="F160" s="20" t="n">
        <x:v>2</x:v>
      </x:c>
      <x:c r="G160" s="22"/>
      <x:c r="H160" s="10"/>
      <x:c r="I160" s="10"/>
      <x:c r="J160" s="10" t="str">
        <x:v>Not started</x:v>
      </x:c>
      <x:c r="K160" s="10"/>
      <x:c r="L160" s="10"/>
      <x:c r="M160" s="10"/>
      <x:c r="N160" s="10"/>
      <x:c r="O160" s="10"/>
      <x:c r="P160" s="10"/>
      <x:c r="Q160" s="10"/>
      <x:c r="R160" s="10"/>
      <x:c r="S160" s="10"/>
      <x:c r="T160" s="10"/>
      <x:c r="U160" s="10"/>
      <x:c r="V160" s="10"/>
      <x:c r="W160" s="10"/>
      <x:c r="X160" s="23" t="str">
        <x:f>IF(J160&lt;&gt;"Valid","No",IF(AND(C160&lt;&gt;"",G160&lt;&gt;"",H160&lt;&gt;"",I160&lt;&gt;"",K160&lt;&gt;"",L160&lt;&gt;"",M160&lt;&gt;"",T160&lt;&gt;"",W160&lt;&gt;"",OR(L160="Yes",M160="No")),"Yes","Incomplete"))</x:f>
        <x:v>No</x:v>
      </x:c>
    </x:row>
    <x:row r="161" ht="72" customHeight="1">
      <x:c r="A161" s="20" t="str">
        <x:v>R2-09-3</x:v>
      </x:c>
      <x:c r="B161" s="20" t="str">
        <x:v>Q09</x:v>
      </x:c>
      <x:c r="C161" s="20" t="str">
        <x:f>IF('Questions'!E15="","",'Questions'!E15)</x:f>
      </x:c>
      <x:c r="D161" s="20" t="str">
        <x:f>'Questions'!B15</x:f>
        <x:v>Discovery</x:v>
      </x:c>
      <x:c r="E161" s="20" t="str">
        <x:v>Gemini</x:v>
      </x:c>
      <x:c r="F161" s="20" t="n">
        <x:v>2</x:v>
      </x:c>
      <x:c r="G161" s="22"/>
      <x:c r="H161" s="10"/>
      <x:c r="I161" s="10"/>
      <x:c r="J161" s="10" t="str">
        <x:v>Not started</x:v>
      </x:c>
      <x:c r="K161" s="10"/>
      <x:c r="L161" s="10"/>
      <x:c r="M161" s="10"/>
      <x:c r="N161" s="10"/>
      <x:c r="O161" s="10"/>
      <x:c r="P161" s="10"/>
      <x:c r="Q161" s="10"/>
      <x:c r="R161" s="10"/>
      <x:c r="S161" s="10"/>
      <x:c r="T161" s="10"/>
      <x:c r="U161" s="10"/>
      <x:c r="V161" s="10"/>
      <x:c r="W161" s="10"/>
      <x:c r="X161" s="23" t="str">
        <x:f>IF(J161&lt;&gt;"Valid","No",IF(AND(C161&lt;&gt;"",G161&lt;&gt;"",H161&lt;&gt;"",I161&lt;&gt;"",K161&lt;&gt;"",L161&lt;&gt;"",M161&lt;&gt;"",T161&lt;&gt;"",W161&lt;&gt;"",OR(L161="Yes",M161="No")),"Yes","Incomplete"))</x:f>
        <x:v>No</x:v>
      </x:c>
    </x:row>
    <x:row r="162" ht="72" customHeight="1">
      <x:c r="A162" s="20" t="str">
        <x:v>R2-09-4</x:v>
      </x:c>
      <x:c r="B162" s="20" t="str">
        <x:v>Q09</x:v>
      </x:c>
      <x:c r="C162" s="20" t="str">
        <x:f>IF('Questions'!E15="","",'Questions'!E15)</x:f>
      </x:c>
      <x:c r="D162" s="20" t="str">
        <x:f>'Questions'!B15</x:f>
        <x:v>Discovery</x:v>
      </x:c>
      <x:c r="E162" s="20" t="str">
        <x:v>Perplexity</x:v>
      </x:c>
      <x:c r="F162" s="20" t="n">
        <x:v>2</x:v>
      </x:c>
      <x:c r="G162" s="22"/>
      <x:c r="H162" s="10"/>
      <x:c r="I162" s="10"/>
      <x:c r="J162" s="10" t="str">
        <x:v>Not started</x:v>
      </x:c>
      <x:c r="K162" s="10"/>
      <x:c r="L162" s="10"/>
      <x:c r="M162" s="10"/>
      <x:c r="N162" s="10"/>
      <x:c r="O162" s="10"/>
      <x:c r="P162" s="10"/>
      <x:c r="Q162" s="10"/>
      <x:c r="R162" s="10"/>
      <x:c r="S162" s="10"/>
      <x:c r="T162" s="10"/>
      <x:c r="U162" s="10"/>
      <x:c r="V162" s="10"/>
      <x:c r="W162" s="10"/>
      <x:c r="X162" s="23" t="str">
        <x:f>IF(J162&lt;&gt;"Valid","No",IF(AND(C162&lt;&gt;"",G162&lt;&gt;"",H162&lt;&gt;"",I162&lt;&gt;"",K162&lt;&gt;"",L162&lt;&gt;"",M162&lt;&gt;"",T162&lt;&gt;"",W162&lt;&gt;"",OR(L162="Yes",M162="No")),"Yes","Incomplete"))</x:f>
        <x:v>No</x:v>
      </x:c>
    </x:row>
    <x:row r="163" ht="72" customHeight="1">
      <x:c r="A163" s="20" t="str">
        <x:v>R2-10-1</x:v>
      </x:c>
      <x:c r="B163" s="20" t="str">
        <x:v>Q10</x:v>
      </x:c>
      <x:c r="C163" s="20" t="str">
        <x:f>IF('Questions'!E16="","",'Questions'!E16)</x:f>
      </x:c>
      <x:c r="D163" s="20" t="str">
        <x:f>'Questions'!B16</x:f>
        <x:v>Discovery</x:v>
      </x:c>
      <x:c r="E163" s="20" t="str">
        <x:v>ChatGPT</x:v>
      </x:c>
      <x:c r="F163" s="20" t="n">
        <x:v>2</x:v>
      </x:c>
      <x:c r="G163" s="22"/>
      <x:c r="H163" s="10"/>
      <x:c r="I163" s="10"/>
      <x:c r="J163" s="10" t="str">
        <x:v>Not started</x:v>
      </x:c>
      <x:c r="K163" s="10"/>
      <x:c r="L163" s="10"/>
      <x:c r="M163" s="10"/>
      <x:c r="N163" s="10"/>
      <x:c r="O163" s="10"/>
      <x:c r="P163" s="10"/>
      <x:c r="Q163" s="10"/>
      <x:c r="R163" s="10"/>
      <x:c r="S163" s="10"/>
      <x:c r="T163" s="10"/>
      <x:c r="U163" s="10"/>
      <x:c r="V163" s="10"/>
      <x:c r="W163" s="10"/>
      <x:c r="X163" s="23" t="str">
        <x:f>IF(J163&lt;&gt;"Valid","No",IF(AND(C163&lt;&gt;"",G163&lt;&gt;"",H163&lt;&gt;"",I163&lt;&gt;"",K163&lt;&gt;"",L163&lt;&gt;"",M163&lt;&gt;"",T163&lt;&gt;"",W163&lt;&gt;"",OR(L163="Yes",M163="No")),"Yes","Incomplete"))</x:f>
        <x:v>No</x:v>
      </x:c>
    </x:row>
    <x:row r="164" ht="72" customHeight="1">
      <x:c r="A164" s="20" t="str">
        <x:v>R2-10-2</x:v>
      </x:c>
      <x:c r="B164" s="20" t="str">
        <x:v>Q10</x:v>
      </x:c>
      <x:c r="C164" s="20" t="str">
        <x:f>IF('Questions'!E16="","",'Questions'!E16)</x:f>
      </x:c>
      <x:c r="D164" s="20" t="str">
        <x:f>'Questions'!B16</x:f>
        <x:v>Discovery</x:v>
      </x:c>
      <x:c r="E164" s="20" t="str">
        <x:v>Claude</x:v>
      </x:c>
      <x:c r="F164" s="20" t="n">
        <x:v>2</x:v>
      </x:c>
      <x:c r="G164" s="22"/>
      <x:c r="H164" s="10"/>
      <x:c r="I164" s="10"/>
      <x:c r="J164" s="10" t="str">
        <x:v>Not started</x:v>
      </x:c>
      <x:c r="K164" s="10"/>
      <x:c r="L164" s="10"/>
      <x:c r="M164" s="10"/>
      <x:c r="N164" s="10"/>
      <x:c r="O164" s="10"/>
      <x:c r="P164" s="10"/>
      <x:c r="Q164" s="10"/>
      <x:c r="R164" s="10"/>
      <x:c r="S164" s="10"/>
      <x:c r="T164" s="10"/>
      <x:c r="U164" s="10"/>
      <x:c r="V164" s="10"/>
      <x:c r="W164" s="10"/>
      <x:c r="X164" s="23" t="str">
        <x:f>IF(J164&lt;&gt;"Valid","No",IF(AND(C164&lt;&gt;"",G164&lt;&gt;"",H164&lt;&gt;"",I164&lt;&gt;"",K164&lt;&gt;"",L164&lt;&gt;"",M164&lt;&gt;"",T164&lt;&gt;"",W164&lt;&gt;"",OR(L164="Yes",M164="No")),"Yes","Incomplete"))</x:f>
        <x:v>No</x:v>
      </x:c>
    </x:row>
    <x:row r="165" ht="72" customHeight="1">
      <x:c r="A165" s="20" t="str">
        <x:v>R2-10-3</x:v>
      </x:c>
      <x:c r="B165" s="20" t="str">
        <x:v>Q10</x:v>
      </x:c>
      <x:c r="C165" s="20" t="str">
        <x:f>IF('Questions'!E16="","",'Questions'!E16)</x:f>
      </x:c>
      <x:c r="D165" s="20" t="str">
        <x:f>'Questions'!B16</x:f>
        <x:v>Discovery</x:v>
      </x:c>
      <x:c r="E165" s="20" t="str">
        <x:v>Gemini</x:v>
      </x:c>
      <x:c r="F165" s="20" t="n">
        <x:v>2</x:v>
      </x:c>
      <x:c r="G165" s="22"/>
      <x:c r="H165" s="10"/>
      <x:c r="I165" s="10"/>
      <x:c r="J165" s="10" t="str">
        <x:v>Not started</x:v>
      </x:c>
      <x:c r="K165" s="10"/>
      <x:c r="L165" s="10"/>
      <x:c r="M165" s="10"/>
      <x:c r="N165" s="10"/>
      <x:c r="O165" s="10"/>
      <x:c r="P165" s="10"/>
      <x:c r="Q165" s="10"/>
      <x:c r="R165" s="10"/>
      <x:c r="S165" s="10"/>
      <x:c r="T165" s="10"/>
      <x:c r="U165" s="10"/>
      <x:c r="V165" s="10"/>
      <x:c r="W165" s="10"/>
      <x:c r="X165" s="23" t="str">
        <x:f>IF(J165&lt;&gt;"Valid","No",IF(AND(C165&lt;&gt;"",G165&lt;&gt;"",H165&lt;&gt;"",I165&lt;&gt;"",K165&lt;&gt;"",L165&lt;&gt;"",M165&lt;&gt;"",T165&lt;&gt;"",W165&lt;&gt;"",OR(L165="Yes",M165="No")),"Yes","Incomplete"))</x:f>
        <x:v>No</x:v>
      </x:c>
    </x:row>
    <x:row r="166" ht="72" customHeight="1">
      <x:c r="A166" s="20" t="str">
        <x:v>R2-10-4</x:v>
      </x:c>
      <x:c r="B166" s="20" t="str">
        <x:v>Q10</x:v>
      </x:c>
      <x:c r="C166" s="20" t="str">
        <x:f>IF('Questions'!E16="","",'Questions'!E16)</x:f>
      </x:c>
      <x:c r="D166" s="20" t="str">
        <x:f>'Questions'!B16</x:f>
        <x:v>Discovery</x:v>
      </x:c>
      <x:c r="E166" s="20" t="str">
        <x:v>Perplexity</x:v>
      </x:c>
      <x:c r="F166" s="20" t="n">
        <x:v>2</x:v>
      </x:c>
      <x:c r="G166" s="22"/>
      <x:c r="H166" s="10"/>
      <x:c r="I166" s="10"/>
      <x:c r="J166" s="10" t="str">
        <x:v>Not started</x:v>
      </x:c>
      <x:c r="K166" s="10"/>
      <x:c r="L166" s="10"/>
      <x:c r="M166" s="10"/>
      <x:c r="N166" s="10"/>
      <x:c r="O166" s="10"/>
      <x:c r="P166" s="10"/>
      <x:c r="Q166" s="10"/>
      <x:c r="R166" s="10"/>
      <x:c r="S166" s="10"/>
      <x:c r="T166" s="10"/>
      <x:c r="U166" s="10"/>
      <x:c r="V166" s="10"/>
      <x:c r="W166" s="10"/>
      <x:c r="X166" s="23" t="str">
        <x:f>IF(J166&lt;&gt;"Valid","No",IF(AND(C166&lt;&gt;"",G166&lt;&gt;"",H166&lt;&gt;"",I166&lt;&gt;"",K166&lt;&gt;"",L166&lt;&gt;"",M166&lt;&gt;"",T166&lt;&gt;"",W166&lt;&gt;"",OR(L166="Yes",M166="No")),"Yes","Incomplete"))</x:f>
        <x:v>No</x:v>
      </x:c>
    </x:row>
    <x:row r="167" ht="72" customHeight="1">
      <x:c r="A167" s="20" t="str">
        <x:v>R2-11-1</x:v>
      </x:c>
      <x:c r="B167" s="20" t="str">
        <x:v>Q11</x:v>
      </x:c>
      <x:c r="C167" s="20" t="str">
        <x:f>IF('Questions'!E17="","",'Questions'!E17)</x:f>
      </x:c>
      <x:c r="D167" s="20" t="str">
        <x:f>'Questions'!B17</x:f>
        <x:v>Discovery</x:v>
      </x:c>
      <x:c r="E167" s="20" t="str">
        <x:v>ChatGPT</x:v>
      </x:c>
      <x:c r="F167" s="20" t="n">
        <x:v>2</x:v>
      </x:c>
      <x:c r="G167" s="22"/>
      <x:c r="H167" s="10"/>
      <x:c r="I167" s="10"/>
      <x:c r="J167" s="10" t="str">
        <x:v>Not started</x:v>
      </x:c>
      <x:c r="K167" s="10"/>
      <x:c r="L167" s="10"/>
      <x:c r="M167" s="10"/>
      <x:c r="N167" s="10"/>
      <x:c r="O167" s="10"/>
      <x:c r="P167" s="10"/>
      <x:c r="Q167" s="10"/>
      <x:c r="R167" s="10"/>
      <x:c r="S167" s="10"/>
      <x:c r="T167" s="10"/>
      <x:c r="U167" s="10"/>
      <x:c r="V167" s="10"/>
      <x:c r="W167" s="10"/>
      <x:c r="X167" s="23" t="str">
        <x:f>IF(J167&lt;&gt;"Valid","No",IF(AND(C167&lt;&gt;"",G167&lt;&gt;"",H167&lt;&gt;"",I167&lt;&gt;"",K167&lt;&gt;"",L167&lt;&gt;"",M167&lt;&gt;"",T167&lt;&gt;"",W167&lt;&gt;"",OR(L167="Yes",M167="No")),"Yes","Incomplete"))</x:f>
        <x:v>No</x:v>
      </x:c>
    </x:row>
    <x:row r="168" ht="72" customHeight="1">
      <x:c r="A168" s="20" t="str">
        <x:v>R2-11-2</x:v>
      </x:c>
      <x:c r="B168" s="20" t="str">
        <x:v>Q11</x:v>
      </x:c>
      <x:c r="C168" s="20" t="str">
        <x:f>IF('Questions'!E17="","",'Questions'!E17)</x:f>
      </x:c>
      <x:c r="D168" s="20" t="str">
        <x:f>'Questions'!B17</x:f>
        <x:v>Discovery</x:v>
      </x:c>
      <x:c r="E168" s="20" t="str">
        <x:v>Claude</x:v>
      </x:c>
      <x:c r="F168" s="20" t="n">
        <x:v>2</x:v>
      </x:c>
      <x:c r="G168" s="22"/>
      <x:c r="H168" s="10"/>
      <x:c r="I168" s="10"/>
      <x:c r="J168" s="10" t="str">
        <x:v>Not started</x:v>
      </x:c>
      <x:c r="K168" s="10"/>
      <x:c r="L168" s="10"/>
      <x:c r="M168" s="10"/>
      <x:c r="N168" s="10"/>
      <x:c r="O168" s="10"/>
      <x:c r="P168" s="10"/>
      <x:c r="Q168" s="10"/>
      <x:c r="R168" s="10"/>
      <x:c r="S168" s="10"/>
      <x:c r="T168" s="10"/>
      <x:c r="U168" s="10"/>
      <x:c r="V168" s="10"/>
      <x:c r="W168" s="10"/>
      <x:c r="X168" s="23" t="str">
        <x:f>IF(J168&lt;&gt;"Valid","No",IF(AND(C168&lt;&gt;"",G168&lt;&gt;"",H168&lt;&gt;"",I168&lt;&gt;"",K168&lt;&gt;"",L168&lt;&gt;"",M168&lt;&gt;"",T168&lt;&gt;"",W168&lt;&gt;"",OR(L168="Yes",M168="No")),"Yes","Incomplete"))</x:f>
        <x:v>No</x:v>
      </x:c>
    </x:row>
    <x:row r="169" ht="72" customHeight="1">
      <x:c r="A169" s="20" t="str">
        <x:v>R2-11-3</x:v>
      </x:c>
      <x:c r="B169" s="20" t="str">
        <x:v>Q11</x:v>
      </x:c>
      <x:c r="C169" s="20" t="str">
        <x:f>IF('Questions'!E17="","",'Questions'!E17)</x:f>
      </x:c>
      <x:c r="D169" s="20" t="str">
        <x:f>'Questions'!B17</x:f>
        <x:v>Discovery</x:v>
      </x:c>
      <x:c r="E169" s="20" t="str">
        <x:v>Gemini</x:v>
      </x:c>
      <x:c r="F169" s="20" t="n">
        <x:v>2</x:v>
      </x:c>
      <x:c r="G169" s="22"/>
      <x:c r="H169" s="10"/>
      <x:c r="I169" s="10"/>
      <x:c r="J169" s="10" t="str">
        <x:v>Not started</x:v>
      </x:c>
      <x:c r="K169" s="10"/>
      <x:c r="L169" s="10"/>
      <x:c r="M169" s="10"/>
      <x:c r="N169" s="10"/>
      <x:c r="O169" s="10"/>
      <x:c r="P169" s="10"/>
      <x:c r="Q169" s="10"/>
      <x:c r="R169" s="10"/>
      <x:c r="S169" s="10"/>
      <x:c r="T169" s="10"/>
      <x:c r="U169" s="10"/>
      <x:c r="V169" s="10"/>
      <x:c r="W169" s="10"/>
      <x:c r="X169" s="23" t="str">
        <x:f>IF(J169&lt;&gt;"Valid","No",IF(AND(C169&lt;&gt;"",G169&lt;&gt;"",H169&lt;&gt;"",I169&lt;&gt;"",K169&lt;&gt;"",L169&lt;&gt;"",M169&lt;&gt;"",T169&lt;&gt;"",W169&lt;&gt;"",OR(L169="Yes",M169="No")),"Yes","Incomplete"))</x:f>
        <x:v>No</x:v>
      </x:c>
    </x:row>
    <x:row r="170" ht="72" customHeight="1">
      <x:c r="A170" s="20" t="str">
        <x:v>R2-11-4</x:v>
      </x:c>
      <x:c r="B170" s="20" t="str">
        <x:v>Q11</x:v>
      </x:c>
      <x:c r="C170" s="20" t="str">
        <x:f>IF('Questions'!E17="","",'Questions'!E17)</x:f>
      </x:c>
      <x:c r="D170" s="20" t="str">
        <x:f>'Questions'!B17</x:f>
        <x:v>Discovery</x:v>
      </x:c>
      <x:c r="E170" s="20" t="str">
        <x:v>Perplexity</x:v>
      </x:c>
      <x:c r="F170" s="20" t="n">
        <x:v>2</x:v>
      </x:c>
      <x:c r="G170" s="22"/>
      <x:c r="H170" s="10"/>
      <x:c r="I170" s="10"/>
      <x:c r="J170" s="10" t="str">
        <x:v>Not started</x:v>
      </x:c>
      <x:c r="K170" s="10"/>
      <x:c r="L170" s="10"/>
      <x:c r="M170" s="10"/>
      <x:c r="N170" s="10"/>
      <x:c r="O170" s="10"/>
      <x:c r="P170" s="10"/>
      <x:c r="Q170" s="10"/>
      <x:c r="R170" s="10"/>
      <x:c r="S170" s="10"/>
      <x:c r="T170" s="10"/>
      <x:c r="U170" s="10"/>
      <x:c r="V170" s="10"/>
      <x:c r="W170" s="10"/>
      <x:c r="X170" s="23" t="str">
        <x:f>IF(J170&lt;&gt;"Valid","No",IF(AND(C170&lt;&gt;"",G170&lt;&gt;"",H170&lt;&gt;"",I170&lt;&gt;"",K170&lt;&gt;"",L170&lt;&gt;"",M170&lt;&gt;"",T170&lt;&gt;"",W170&lt;&gt;"",OR(L170="Yes",M170="No")),"Yes","Incomplete"))</x:f>
        <x:v>No</x:v>
      </x:c>
    </x:row>
    <x:row r="171" ht="72" customHeight="1">
      <x:c r="A171" s="20" t="str">
        <x:v>R2-12-1</x:v>
      </x:c>
      <x:c r="B171" s="20" t="str">
        <x:v>Q12</x:v>
      </x:c>
      <x:c r="C171" s="20" t="str">
        <x:f>IF('Questions'!E18="","",'Questions'!E18)</x:f>
      </x:c>
      <x:c r="D171" s="20" t="str">
        <x:f>'Questions'!B18</x:f>
        <x:v>Discovery</x:v>
      </x:c>
      <x:c r="E171" s="20" t="str">
        <x:v>ChatGPT</x:v>
      </x:c>
      <x:c r="F171" s="20" t="n">
        <x:v>2</x:v>
      </x:c>
      <x:c r="G171" s="22"/>
      <x:c r="H171" s="10"/>
      <x:c r="I171" s="10"/>
      <x:c r="J171" s="10" t="str">
        <x:v>Not started</x:v>
      </x:c>
      <x:c r="K171" s="10"/>
      <x:c r="L171" s="10"/>
      <x:c r="M171" s="10"/>
      <x:c r="N171" s="10"/>
      <x:c r="O171" s="10"/>
      <x:c r="P171" s="10"/>
      <x:c r="Q171" s="10"/>
      <x:c r="R171" s="10"/>
      <x:c r="S171" s="10"/>
      <x:c r="T171" s="10"/>
      <x:c r="U171" s="10"/>
      <x:c r="V171" s="10"/>
      <x:c r="W171" s="10"/>
      <x:c r="X171" s="23" t="str">
        <x:f>IF(J171&lt;&gt;"Valid","No",IF(AND(C171&lt;&gt;"",G171&lt;&gt;"",H171&lt;&gt;"",I171&lt;&gt;"",K171&lt;&gt;"",L171&lt;&gt;"",M171&lt;&gt;"",T171&lt;&gt;"",W171&lt;&gt;"",OR(L171="Yes",M171="No")),"Yes","Incomplete"))</x:f>
        <x:v>No</x:v>
      </x:c>
    </x:row>
    <x:row r="172" ht="72" customHeight="1">
      <x:c r="A172" s="20" t="str">
        <x:v>R2-12-2</x:v>
      </x:c>
      <x:c r="B172" s="20" t="str">
        <x:v>Q12</x:v>
      </x:c>
      <x:c r="C172" s="20" t="str">
        <x:f>IF('Questions'!E18="","",'Questions'!E18)</x:f>
      </x:c>
      <x:c r="D172" s="20" t="str">
        <x:f>'Questions'!B18</x:f>
        <x:v>Discovery</x:v>
      </x:c>
      <x:c r="E172" s="20" t="str">
        <x:v>Claude</x:v>
      </x:c>
      <x:c r="F172" s="20" t="n">
        <x:v>2</x:v>
      </x:c>
      <x:c r="G172" s="22"/>
      <x:c r="H172" s="10"/>
      <x:c r="I172" s="10"/>
      <x:c r="J172" s="10" t="str">
        <x:v>Not started</x:v>
      </x:c>
      <x:c r="K172" s="10"/>
      <x:c r="L172" s="10"/>
      <x:c r="M172" s="10"/>
      <x:c r="N172" s="10"/>
      <x:c r="O172" s="10"/>
      <x:c r="P172" s="10"/>
      <x:c r="Q172" s="10"/>
      <x:c r="R172" s="10"/>
      <x:c r="S172" s="10"/>
      <x:c r="T172" s="10"/>
      <x:c r="U172" s="10"/>
      <x:c r="V172" s="10"/>
      <x:c r="W172" s="10"/>
      <x:c r="X172" s="23" t="str">
        <x:f>IF(J172&lt;&gt;"Valid","No",IF(AND(C172&lt;&gt;"",G172&lt;&gt;"",H172&lt;&gt;"",I172&lt;&gt;"",K172&lt;&gt;"",L172&lt;&gt;"",M172&lt;&gt;"",T172&lt;&gt;"",W172&lt;&gt;"",OR(L172="Yes",M172="No")),"Yes","Incomplete"))</x:f>
        <x:v>No</x:v>
      </x:c>
    </x:row>
    <x:row r="173" ht="72" customHeight="1">
      <x:c r="A173" s="20" t="str">
        <x:v>R2-12-3</x:v>
      </x:c>
      <x:c r="B173" s="20" t="str">
        <x:v>Q12</x:v>
      </x:c>
      <x:c r="C173" s="20" t="str">
        <x:f>IF('Questions'!E18="","",'Questions'!E18)</x:f>
      </x:c>
      <x:c r="D173" s="20" t="str">
        <x:f>'Questions'!B18</x:f>
        <x:v>Discovery</x:v>
      </x:c>
      <x:c r="E173" s="20" t="str">
        <x:v>Gemini</x:v>
      </x:c>
      <x:c r="F173" s="20" t="n">
        <x:v>2</x:v>
      </x:c>
      <x:c r="G173" s="22"/>
      <x:c r="H173" s="10"/>
      <x:c r="I173" s="10"/>
      <x:c r="J173" s="10" t="str">
        <x:v>Not started</x:v>
      </x:c>
      <x:c r="K173" s="10"/>
      <x:c r="L173" s="10"/>
      <x:c r="M173" s="10"/>
      <x:c r="N173" s="10"/>
      <x:c r="O173" s="10"/>
      <x:c r="P173" s="10"/>
      <x:c r="Q173" s="10"/>
      <x:c r="R173" s="10"/>
      <x:c r="S173" s="10"/>
      <x:c r="T173" s="10"/>
      <x:c r="U173" s="10"/>
      <x:c r="V173" s="10"/>
      <x:c r="W173" s="10"/>
      <x:c r="X173" s="23" t="str">
        <x:f>IF(J173&lt;&gt;"Valid","No",IF(AND(C173&lt;&gt;"",G173&lt;&gt;"",H173&lt;&gt;"",I173&lt;&gt;"",K173&lt;&gt;"",L173&lt;&gt;"",M173&lt;&gt;"",T173&lt;&gt;"",W173&lt;&gt;"",OR(L173="Yes",M173="No")),"Yes","Incomplete"))</x:f>
        <x:v>No</x:v>
      </x:c>
    </x:row>
    <x:row r="174" ht="72" customHeight="1">
      <x:c r="A174" s="20" t="str">
        <x:v>R2-12-4</x:v>
      </x:c>
      <x:c r="B174" s="20" t="str">
        <x:v>Q12</x:v>
      </x:c>
      <x:c r="C174" s="20" t="str">
        <x:f>IF('Questions'!E18="","",'Questions'!E18)</x:f>
      </x:c>
      <x:c r="D174" s="20" t="str">
        <x:f>'Questions'!B18</x:f>
        <x:v>Discovery</x:v>
      </x:c>
      <x:c r="E174" s="20" t="str">
        <x:v>Perplexity</x:v>
      </x:c>
      <x:c r="F174" s="20" t="n">
        <x:v>2</x:v>
      </x:c>
      <x:c r="G174" s="22"/>
      <x:c r="H174" s="10"/>
      <x:c r="I174" s="10"/>
      <x:c r="J174" s="10" t="str">
        <x:v>Not started</x:v>
      </x:c>
      <x:c r="K174" s="10"/>
      <x:c r="L174" s="10"/>
      <x:c r="M174" s="10"/>
      <x:c r="N174" s="10"/>
      <x:c r="O174" s="10"/>
      <x:c r="P174" s="10"/>
      <x:c r="Q174" s="10"/>
      <x:c r="R174" s="10"/>
      <x:c r="S174" s="10"/>
      <x:c r="T174" s="10"/>
      <x:c r="U174" s="10"/>
      <x:c r="V174" s="10"/>
      <x:c r="W174" s="10"/>
      <x:c r="X174" s="23" t="str">
        <x:f>IF(J174&lt;&gt;"Valid","No",IF(AND(C174&lt;&gt;"",G174&lt;&gt;"",H174&lt;&gt;"",I174&lt;&gt;"",K174&lt;&gt;"",L174&lt;&gt;"",M174&lt;&gt;"",T174&lt;&gt;"",W174&lt;&gt;"",OR(L174="Yes",M174="No")),"Yes","Incomplete"))</x:f>
        <x:v>No</x:v>
      </x:c>
    </x:row>
    <x:row r="175" ht="72" customHeight="1">
      <x:c r="A175" s="20" t="str">
        <x:v>R2-13-1</x:v>
      </x:c>
      <x:c r="B175" s="20" t="str">
        <x:v>Q13</x:v>
      </x:c>
      <x:c r="C175" s="20" t="str">
        <x:f>IF('Questions'!E19="","",'Questions'!E19)</x:f>
      </x:c>
      <x:c r="D175" s="20" t="str">
        <x:f>'Questions'!B19</x:f>
        <x:v>Discovery</x:v>
      </x:c>
      <x:c r="E175" s="20" t="str">
        <x:v>ChatGPT</x:v>
      </x:c>
      <x:c r="F175" s="20" t="n">
        <x:v>2</x:v>
      </x:c>
      <x:c r="G175" s="22"/>
      <x:c r="H175" s="10"/>
      <x:c r="I175" s="10"/>
      <x:c r="J175" s="10" t="str">
        <x:v>Not started</x:v>
      </x:c>
      <x:c r="K175" s="10"/>
      <x:c r="L175" s="10"/>
      <x:c r="M175" s="10"/>
      <x:c r="N175" s="10"/>
      <x:c r="O175" s="10"/>
      <x:c r="P175" s="10"/>
      <x:c r="Q175" s="10"/>
      <x:c r="R175" s="10"/>
      <x:c r="S175" s="10"/>
      <x:c r="T175" s="10"/>
      <x:c r="U175" s="10"/>
      <x:c r="V175" s="10"/>
      <x:c r="W175" s="10"/>
      <x:c r="X175" s="23" t="str">
        <x:f>IF(J175&lt;&gt;"Valid","No",IF(AND(C175&lt;&gt;"",G175&lt;&gt;"",H175&lt;&gt;"",I175&lt;&gt;"",K175&lt;&gt;"",L175&lt;&gt;"",M175&lt;&gt;"",T175&lt;&gt;"",W175&lt;&gt;"",OR(L175="Yes",M175="No")),"Yes","Incomplete"))</x:f>
        <x:v>No</x:v>
      </x:c>
    </x:row>
    <x:row r="176" ht="72" customHeight="1">
      <x:c r="A176" s="20" t="str">
        <x:v>R2-13-2</x:v>
      </x:c>
      <x:c r="B176" s="20" t="str">
        <x:v>Q13</x:v>
      </x:c>
      <x:c r="C176" s="20" t="str">
        <x:f>IF('Questions'!E19="","",'Questions'!E19)</x:f>
      </x:c>
      <x:c r="D176" s="20" t="str">
        <x:f>'Questions'!B19</x:f>
        <x:v>Discovery</x:v>
      </x:c>
      <x:c r="E176" s="20" t="str">
        <x:v>Claude</x:v>
      </x:c>
      <x:c r="F176" s="20" t="n">
        <x:v>2</x:v>
      </x:c>
      <x:c r="G176" s="22"/>
      <x:c r="H176" s="10"/>
      <x:c r="I176" s="10"/>
      <x:c r="J176" s="10" t="str">
        <x:v>Not started</x:v>
      </x:c>
      <x:c r="K176" s="10"/>
      <x:c r="L176" s="10"/>
      <x:c r="M176" s="10"/>
      <x:c r="N176" s="10"/>
      <x:c r="O176" s="10"/>
      <x:c r="P176" s="10"/>
      <x:c r="Q176" s="10"/>
      <x:c r="R176" s="10"/>
      <x:c r="S176" s="10"/>
      <x:c r="T176" s="10"/>
      <x:c r="U176" s="10"/>
      <x:c r="V176" s="10"/>
      <x:c r="W176" s="10"/>
      <x:c r="X176" s="23" t="str">
        <x:f>IF(J176&lt;&gt;"Valid","No",IF(AND(C176&lt;&gt;"",G176&lt;&gt;"",H176&lt;&gt;"",I176&lt;&gt;"",K176&lt;&gt;"",L176&lt;&gt;"",M176&lt;&gt;"",T176&lt;&gt;"",W176&lt;&gt;"",OR(L176="Yes",M176="No")),"Yes","Incomplete"))</x:f>
        <x:v>No</x:v>
      </x:c>
    </x:row>
    <x:row r="177" ht="72" customHeight="1">
      <x:c r="A177" s="20" t="str">
        <x:v>R2-13-3</x:v>
      </x:c>
      <x:c r="B177" s="20" t="str">
        <x:v>Q13</x:v>
      </x:c>
      <x:c r="C177" s="20" t="str">
        <x:f>IF('Questions'!E19="","",'Questions'!E19)</x:f>
      </x:c>
      <x:c r="D177" s="20" t="str">
        <x:f>'Questions'!B19</x:f>
        <x:v>Discovery</x:v>
      </x:c>
      <x:c r="E177" s="20" t="str">
        <x:v>Gemini</x:v>
      </x:c>
      <x:c r="F177" s="20" t="n">
        <x:v>2</x:v>
      </x:c>
      <x:c r="G177" s="22"/>
      <x:c r="H177" s="10"/>
      <x:c r="I177" s="10"/>
      <x:c r="J177" s="10" t="str">
        <x:v>Not started</x:v>
      </x:c>
      <x:c r="K177" s="10"/>
      <x:c r="L177" s="10"/>
      <x:c r="M177" s="10"/>
      <x:c r="N177" s="10"/>
      <x:c r="O177" s="10"/>
      <x:c r="P177" s="10"/>
      <x:c r="Q177" s="10"/>
      <x:c r="R177" s="10"/>
      <x:c r="S177" s="10"/>
      <x:c r="T177" s="10"/>
      <x:c r="U177" s="10"/>
      <x:c r="V177" s="10"/>
      <x:c r="W177" s="10"/>
      <x:c r="X177" s="23" t="str">
        <x:f>IF(J177&lt;&gt;"Valid","No",IF(AND(C177&lt;&gt;"",G177&lt;&gt;"",H177&lt;&gt;"",I177&lt;&gt;"",K177&lt;&gt;"",L177&lt;&gt;"",M177&lt;&gt;"",T177&lt;&gt;"",W177&lt;&gt;"",OR(L177="Yes",M177="No")),"Yes","Incomplete"))</x:f>
        <x:v>No</x:v>
      </x:c>
    </x:row>
    <x:row r="178" ht="72" customHeight="1">
      <x:c r="A178" s="20" t="str">
        <x:v>R2-13-4</x:v>
      </x:c>
      <x:c r="B178" s="20" t="str">
        <x:v>Q13</x:v>
      </x:c>
      <x:c r="C178" s="20" t="str">
        <x:f>IF('Questions'!E19="","",'Questions'!E19)</x:f>
      </x:c>
      <x:c r="D178" s="20" t="str">
        <x:f>'Questions'!B19</x:f>
        <x:v>Discovery</x:v>
      </x:c>
      <x:c r="E178" s="20" t="str">
        <x:v>Perplexity</x:v>
      </x:c>
      <x:c r="F178" s="20" t="n">
        <x:v>2</x:v>
      </x:c>
      <x:c r="G178" s="22"/>
      <x:c r="H178" s="10"/>
      <x:c r="I178" s="10"/>
      <x:c r="J178" s="10" t="str">
        <x:v>Not started</x:v>
      </x:c>
      <x:c r="K178" s="10"/>
      <x:c r="L178" s="10"/>
      <x:c r="M178" s="10"/>
      <x:c r="N178" s="10"/>
      <x:c r="O178" s="10"/>
      <x:c r="P178" s="10"/>
      <x:c r="Q178" s="10"/>
      <x:c r="R178" s="10"/>
      <x:c r="S178" s="10"/>
      <x:c r="T178" s="10"/>
      <x:c r="U178" s="10"/>
      <x:c r="V178" s="10"/>
      <x:c r="W178" s="10"/>
      <x:c r="X178" s="23" t="str">
        <x:f>IF(J178&lt;&gt;"Valid","No",IF(AND(C178&lt;&gt;"",G178&lt;&gt;"",H178&lt;&gt;"",I178&lt;&gt;"",K178&lt;&gt;"",L178&lt;&gt;"",M178&lt;&gt;"",T178&lt;&gt;"",W178&lt;&gt;"",OR(L178="Yes",M178="No")),"Yes","Incomplete"))</x:f>
        <x:v>No</x:v>
      </x:c>
    </x:row>
    <x:row r="179" ht="72" customHeight="1">
      <x:c r="A179" s="20" t="str">
        <x:v>R2-14-1</x:v>
      </x:c>
      <x:c r="B179" s="20" t="str">
        <x:v>Q14</x:v>
      </x:c>
      <x:c r="C179" s="20" t="str">
        <x:f>IF('Questions'!E20="","",'Questions'!E20)</x:f>
      </x:c>
      <x:c r="D179" s="20" t="str">
        <x:f>'Questions'!B20</x:f>
        <x:v>Discovery</x:v>
      </x:c>
      <x:c r="E179" s="20" t="str">
        <x:v>ChatGPT</x:v>
      </x:c>
      <x:c r="F179" s="20" t="n">
        <x:v>2</x:v>
      </x:c>
      <x:c r="G179" s="22"/>
      <x:c r="H179" s="10"/>
      <x:c r="I179" s="10"/>
      <x:c r="J179" s="10" t="str">
        <x:v>Not started</x:v>
      </x:c>
      <x:c r="K179" s="10"/>
      <x:c r="L179" s="10"/>
      <x:c r="M179" s="10"/>
      <x:c r="N179" s="10"/>
      <x:c r="O179" s="10"/>
      <x:c r="P179" s="10"/>
      <x:c r="Q179" s="10"/>
      <x:c r="R179" s="10"/>
      <x:c r="S179" s="10"/>
      <x:c r="T179" s="10"/>
      <x:c r="U179" s="10"/>
      <x:c r="V179" s="10"/>
      <x:c r="W179" s="10"/>
      <x:c r="X179" s="23" t="str">
        <x:f>IF(J179&lt;&gt;"Valid","No",IF(AND(C179&lt;&gt;"",G179&lt;&gt;"",H179&lt;&gt;"",I179&lt;&gt;"",K179&lt;&gt;"",L179&lt;&gt;"",M179&lt;&gt;"",T179&lt;&gt;"",W179&lt;&gt;"",OR(L179="Yes",M179="No")),"Yes","Incomplete"))</x:f>
        <x:v>No</x:v>
      </x:c>
    </x:row>
    <x:row r="180" ht="72" customHeight="1">
      <x:c r="A180" s="20" t="str">
        <x:v>R2-14-2</x:v>
      </x:c>
      <x:c r="B180" s="20" t="str">
        <x:v>Q14</x:v>
      </x:c>
      <x:c r="C180" s="20" t="str">
        <x:f>IF('Questions'!E20="","",'Questions'!E20)</x:f>
      </x:c>
      <x:c r="D180" s="20" t="str">
        <x:f>'Questions'!B20</x:f>
        <x:v>Discovery</x:v>
      </x:c>
      <x:c r="E180" s="20" t="str">
        <x:v>Claude</x:v>
      </x:c>
      <x:c r="F180" s="20" t="n">
        <x:v>2</x:v>
      </x:c>
      <x:c r="G180" s="22"/>
      <x:c r="H180" s="10"/>
      <x:c r="I180" s="10"/>
      <x:c r="J180" s="10" t="str">
        <x:v>Not started</x:v>
      </x:c>
      <x:c r="K180" s="10"/>
      <x:c r="L180" s="10"/>
      <x:c r="M180" s="10"/>
      <x:c r="N180" s="10"/>
      <x:c r="O180" s="10"/>
      <x:c r="P180" s="10"/>
      <x:c r="Q180" s="10"/>
      <x:c r="R180" s="10"/>
      <x:c r="S180" s="10"/>
      <x:c r="T180" s="10"/>
      <x:c r="U180" s="10"/>
      <x:c r="V180" s="10"/>
      <x:c r="W180" s="10"/>
      <x:c r="X180" s="23" t="str">
        <x:f>IF(J180&lt;&gt;"Valid","No",IF(AND(C180&lt;&gt;"",G180&lt;&gt;"",H180&lt;&gt;"",I180&lt;&gt;"",K180&lt;&gt;"",L180&lt;&gt;"",M180&lt;&gt;"",T180&lt;&gt;"",W180&lt;&gt;"",OR(L180="Yes",M180="No")),"Yes","Incomplete"))</x:f>
        <x:v>No</x:v>
      </x:c>
    </x:row>
    <x:row r="181" ht="72" customHeight="1">
      <x:c r="A181" s="20" t="str">
        <x:v>R2-14-3</x:v>
      </x:c>
      <x:c r="B181" s="20" t="str">
        <x:v>Q14</x:v>
      </x:c>
      <x:c r="C181" s="20" t="str">
        <x:f>IF('Questions'!E20="","",'Questions'!E20)</x:f>
      </x:c>
      <x:c r="D181" s="20" t="str">
        <x:f>'Questions'!B20</x:f>
        <x:v>Discovery</x:v>
      </x:c>
      <x:c r="E181" s="20" t="str">
        <x:v>Gemini</x:v>
      </x:c>
      <x:c r="F181" s="20" t="n">
        <x:v>2</x:v>
      </x:c>
      <x:c r="G181" s="22"/>
      <x:c r="H181" s="10"/>
      <x:c r="I181" s="10"/>
      <x:c r="J181" s="10" t="str">
        <x:v>Not started</x:v>
      </x:c>
      <x:c r="K181" s="10"/>
      <x:c r="L181" s="10"/>
      <x:c r="M181" s="10"/>
      <x:c r="N181" s="10"/>
      <x:c r="O181" s="10"/>
      <x:c r="P181" s="10"/>
      <x:c r="Q181" s="10"/>
      <x:c r="R181" s="10"/>
      <x:c r="S181" s="10"/>
      <x:c r="T181" s="10"/>
      <x:c r="U181" s="10"/>
      <x:c r="V181" s="10"/>
      <x:c r="W181" s="10"/>
      <x:c r="X181" s="23" t="str">
        <x:f>IF(J181&lt;&gt;"Valid","No",IF(AND(C181&lt;&gt;"",G181&lt;&gt;"",H181&lt;&gt;"",I181&lt;&gt;"",K181&lt;&gt;"",L181&lt;&gt;"",M181&lt;&gt;"",T181&lt;&gt;"",W181&lt;&gt;"",OR(L181="Yes",M181="No")),"Yes","Incomplete"))</x:f>
        <x:v>No</x:v>
      </x:c>
    </x:row>
    <x:row r="182" ht="72" customHeight="1">
      <x:c r="A182" s="20" t="str">
        <x:v>R2-14-4</x:v>
      </x:c>
      <x:c r="B182" s="20" t="str">
        <x:v>Q14</x:v>
      </x:c>
      <x:c r="C182" s="20" t="str">
        <x:f>IF('Questions'!E20="","",'Questions'!E20)</x:f>
      </x:c>
      <x:c r="D182" s="20" t="str">
        <x:f>'Questions'!B20</x:f>
        <x:v>Discovery</x:v>
      </x:c>
      <x:c r="E182" s="20" t="str">
        <x:v>Perplexity</x:v>
      </x:c>
      <x:c r="F182" s="20" t="n">
        <x:v>2</x:v>
      </x:c>
      <x:c r="G182" s="22"/>
      <x:c r="H182" s="10"/>
      <x:c r="I182" s="10"/>
      <x:c r="J182" s="10" t="str">
        <x:v>Not started</x:v>
      </x:c>
      <x:c r="K182" s="10"/>
      <x:c r="L182" s="10"/>
      <x:c r="M182" s="10"/>
      <x:c r="N182" s="10"/>
      <x:c r="O182" s="10"/>
      <x:c r="P182" s="10"/>
      <x:c r="Q182" s="10"/>
      <x:c r="R182" s="10"/>
      <x:c r="S182" s="10"/>
      <x:c r="T182" s="10"/>
      <x:c r="U182" s="10"/>
      <x:c r="V182" s="10"/>
      <x:c r="W182" s="10"/>
      <x:c r="X182" s="23" t="str">
        <x:f>IF(J182&lt;&gt;"Valid","No",IF(AND(C182&lt;&gt;"",G182&lt;&gt;"",H182&lt;&gt;"",I182&lt;&gt;"",K182&lt;&gt;"",L182&lt;&gt;"",M182&lt;&gt;"",T182&lt;&gt;"",W182&lt;&gt;"",OR(L182="Yes",M182="No")),"Yes","Incomplete"))</x:f>
        <x:v>No</x:v>
      </x:c>
    </x:row>
    <x:row r="183" ht="72" customHeight="1">
      <x:c r="A183" s="20" t="str">
        <x:v>R2-15-1</x:v>
      </x:c>
      <x:c r="B183" s="20" t="str">
        <x:v>Q15</x:v>
      </x:c>
      <x:c r="C183" s="20" t="str">
        <x:f>IF('Questions'!E21="","",'Questions'!E21)</x:f>
      </x:c>
      <x:c r="D183" s="20" t="str">
        <x:f>'Questions'!B21</x:f>
        <x:v>Discovery</x:v>
      </x:c>
      <x:c r="E183" s="20" t="str">
        <x:v>ChatGPT</x:v>
      </x:c>
      <x:c r="F183" s="20" t="n">
        <x:v>2</x:v>
      </x:c>
      <x:c r="G183" s="22"/>
      <x:c r="H183" s="10"/>
      <x:c r="I183" s="10"/>
      <x:c r="J183" s="10" t="str">
        <x:v>Not started</x:v>
      </x:c>
      <x:c r="K183" s="10"/>
      <x:c r="L183" s="10"/>
      <x:c r="M183" s="10"/>
      <x:c r="N183" s="10"/>
      <x:c r="O183" s="10"/>
      <x:c r="P183" s="10"/>
      <x:c r="Q183" s="10"/>
      <x:c r="R183" s="10"/>
      <x:c r="S183" s="10"/>
      <x:c r="T183" s="10"/>
      <x:c r="U183" s="10"/>
      <x:c r="V183" s="10"/>
      <x:c r="W183" s="10"/>
      <x:c r="X183" s="23" t="str">
        <x:f>IF(J183&lt;&gt;"Valid","No",IF(AND(C183&lt;&gt;"",G183&lt;&gt;"",H183&lt;&gt;"",I183&lt;&gt;"",K183&lt;&gt;"",L183&lt;&gt;"",M183&lt;&gt;"",T183&lt;&gt;"",W183&lt;&gt;"",OR(L183="Yes",M183="No")),"Yes","Incomplete"))</x:f>
        <x:v>No</x:v>
      </x:c>
    </x:row>
    <x:row r="184" ht="72" customHeight="1">
      <x:c r="A184" s="20" t="str">
        <x:v>R2-15-2</x:v>
      </x:c>
      <x:c r="B184" s="20" t="str">
        <x:v>Q15</x:v>
      </x:c>
      <x:c r="C184" s="20" t="str">
        <x:f>IF('Questions'!E21="","",'Questions'!E21)</x:f>
      </x:c>
      <x:c r="D184" s="20" t="str">
        <x:f>'Questions'!B21</x:f>
        <x:v>Discovery</x:v>
      </x:c>
      <x:c r="E184" s="20" t="str">
        <x:v>Claude</x:v>
      </x:c>
      <x:c r="F184" s="20" t="n">
        <x:v>2</x:v>
      </x:c>
      <x:c r="G184" s="22"/>
      <x:c r="H184" s="10"/>
      <x:c r="I184" s="10"/>
      <x:c r="J184" s="10" t="str">
        <x:v>Not started</x:v>
      </x:c>
      <x:c r="K184" s="10"/>
      <x:c r="L184" s="10"/>
      <x:c r="M184" s="10"/>
      <x:c r="N184" s="10"/>
      <x:c r="O184" s="10"/>
      <x:c r="P184" s="10"/>
      <x:c r="Q184" s="10"/>
      <x:c r="R184" s="10"/>
      <x:c r="S184" s="10"/>
      <x:c r="T184" s="10"/>
      <x:c r="U184" s="10"/>
      <x:c r="V184" s="10"/>
      <x:c r="W184" s="10"/>
      <x:c r="X184" s="23" t="str">
        <x:f>IF(J184&lt;&gt;"Valid","No",IF(AND(C184&lt;&gt;"",G184&lt;&gt;"",H184&lt;&gt;"",I184&lt;&gt;"",K184&lt;&gt;"",L184&lt;&gt;"",M184&lt;&gt;"",T184&lt;&gt;"",W184&lt;&gt;"",OR(L184="Yes",M184="No")),"Yes","Incomplete"))</x:f>
        <x:v>No</x:v>
      </x:c>
    </x:row>
    <x:row r="185" ht="72" customHeight="1">
      <x:c r="A185" s="20" t="str">
        <x:v>R2-15-3</x:v>
      </x:c>
      <x:c r="B185" s="20" t="str">
        <x:v>Q15</x:v>
      </x:c>
      <x:c r="C185" s="20" t="str">
        <x:f>IF('Questions'!E21="","",'Questions'!E21)</x:f>
      </x:c>
      <x:c r="D185" s="20" t="str">
        <x:f>'Questions'!B21</x:f>
        <x:v>Discovery</x:v>
      </x:c>
      <x:c r="E185" s="20" t="str">
        <x:v>Gemini</x:v>
      </x:c>
      <x:c r="F185" s="20" t="n">
        <x:v>2</x:v>
      </x:c>
      <x:c r="G185" s="22"/>
      <x:c r="H185" s="10"/>
      <x:c r="I185" s="10"/>
      <x:c r="J185" s="10" t="str">
        <x:v>Not started</x:v>
      </x:c>
      <x:c r="K185" s="10"/>
      <x:c r="L185" s="10"/>
      <x:c r="M185" s="10"/>
      <x:c r="N185" s="10"/>
      <x:c r="O185" s="10"/>
      <x:c r="P185" s="10"/>
      <x:c r="Q185" s="10"/>
      <x:c r="R185" s="10"/>
      <x:c r="S185" s="10"/>
      <x:c r="T185" s="10"/>
      <x:c r="U185" s="10"/>
      <x:c r="V185" s="10"/>
      <x:c r="W185" s="10"/>
      <x:c r="X185" s="23" t="str">
        <x:f>IF(J185&lt;&gt;"Valid","No",IF(AND(C185&lt;&gt;"",G185&lt;&gt;"",H185&lt;&gt;"",I185&lt;&gt;"",K185&lt;&gt;"",L185&lt;&gt;"",M185&lt;&gt;"",T185&lt;&gt;"",W185&lt;&gt;"",OR(L185="Yes",M185="No")),"Yes","Incomplete"))</x:f>
        <x:v>No</x:v>
      </x:c>
    </x:row>
    <x:row r="186" ht="72" customHeight="1">
      <x:c r="A186" s="20" t="str">
        <x:v>R2-15-4</x:v>
      </x:c>
      <x:c r="B186" s="20" t="str">
        <x:v>Q15</x:v>
      </x:c>
      <x:c r="C186" s="20" t="str">
        <x:f>IF('Questions'!E21="","",'Questions'!E21)</x:f>
      </x:c>
      <x:c r="D186" s="20" t="str">
        <x:f>'Questions'!B21</x:f>
        <x:v>Discovery</x:v>
      </x:c>
      <x:c r="E186" s="20" t="str">
        <x:v>Perplexity</x:v>
      </x:c>
      <x:c r="F186" s="20" t="n">
        <x:v>2</x:v>
      </x:c>
      <x:c r="G186" s="22"/>
      <x:c r="H186" s="10"/>
      <x:c r="I186" s="10"/>
      <x:c r="J186" s="10" t="str">
        <x:v>Not started</x:v>
      </x:c>
      <x:c r="K186" s="10"/>
      <x:c r="L186" s="10"/>
      <x:c r="M186" s="10"/>
      <x:c r="N186" s="10"/>
      <x:c r="O186" s="10"/>
      <x:c r="P186" s="10"/>
      <x:c r="Q186" s="10"/>
      <x:c r="R186" s="10"/>
      <x:c r="S186" s="10"/>
      <x:c r="T186" s="10"/>
      <x:c r="U186" s="10"/>
      <x:c r="V186" s="10"/>
      <x:c r="W186" s="10"/>
      <x:c r="X186" s="23" t="str">
        <x:f>IF(J186&lt;&gt;"Valid","No",IF(AND(C186&lt;&gt;"",G186&lt;&gt;"",H186&lt;&gt;"",I186&lt;&gt;"",K186&lt;&gt;"",L186&lt;&gt;"",M186&lt;&gt;"",T186&lt;&gt;"",W186&lt;&gt;"",OR(L186="Yes",M186="No")),"Yes","Incomplete"))</x:f>
        <x:v>No</x:v>
      </x:c>
    </x:row>
    <x:row r="187" ht="72" customHeight="1">
      <x:c r="A187" s="20" t="str">
        <x:v>R2-16-1</x:v>
      </x:c>
      <x:c r="B187" s="20" t="str">
        <x:v>Q16</x:v>
      </x:c>
      <x:c r="C187" s="20" t="str">
        <x:f>IF('Questions'!E22="","",'Questions'!E22)</x:f>
      </x:c>
      <x:c r="D187" s="20" t="str">
        <x:f>'Questions'!B22</x:f>
        <x:v>Discovery</x:v>
      </x:c>
      <x:c r="E187" s="20" t="str">
        <x:v>ChatGPT</x:v>
      </x:c>
      <x:c r="F187" s="20" t="n">
        <x:v>2</x:v>
      </x:c>
      <x:c r="G187" s="22"/>
      <x:c r="H187" s="10"/>
      <x:c r="I187" s="10"/>
      <x:c r="J187" s="10" t="str">
        <x:v>Not started</x:v>
      </x:c>
      <x:c r="K187" s="10"/>
      <x:c r="L187" s="10"/>
      <x:c r="M187" s="10"/>
      <x:c r="N187" s="10"/>
      <x:c r="O187" s="10"/>
      <x:c r="P187" s="10"/>
      <x:c r="Q187" s="10"/>
      <x:c r="R187" s="10"/>
      <x:c r="S187" s="10"/>
      <x:c r="T187" s="10"/>
      <x:c r="U187" s="10"/>
      <x:c r="V187" s="10"/>
      <x:c r="W187" s="10"/>
      <x:c r="X187" s="23" t="str">
        <x:f>IF(J187&lt;&gt;"Valid","No",IF(AND(C187&lt;&gt;"",G187&lt;&gt;"",H187&lt;&gt;"",I187&lt;&gt;"",K187&lt;&gt;"",L187&lt;&gt;"",M187&lt;&gt;"",T187&lt;&gt;"",W187&lt;&gt;"",OR(L187="Yes",M187="No")),"Yes","Incomplete"))</x:f>
        <x:v>No</x:v>
      </x:c>
    </x:row>
    <x:row r="188" ht="72" customHeight="1">
      <x:c r="A188" s="20" t="str">
        <x:v>R2-16-2</x:v>
      </x:c>
      <x:c r="B188" s="20" t="str">
        <x:v>Q16</x:v>
      </x:c>
      <x:c r="C188" s="20" t="str">
        <x:f>IF('Questions'!E22="","",'Questions'!E22)</x:f>
      </x:c>
      <x:c r="D188" s="20" t="str">
        <x:f>'Questions'!B22</x:f>
        <x:v>Discovery</x:v>
      </x:c>
      <x:c r="E188" s="20" t="str">
        <x:v>Claude</x:v>
      </x:c>
      <x:c r="F188" s="20" t="n">
        <x:v>2</x:v>
      </x:c>
      <x:c r="G188" s="22"/>
      <x:c r="H188" s="10"/>
      <x:c r="I188" s="10"/>
      <x:c r="J188" s="10" t="str">
        <x:v>Not started</x:v>
      </x:c>
      <x:c r="K188" s="10"/>
      <x:c r="L188" s="10"/>
      <x:c r="M188" s="10"/>
      <x:c r="N188" s="10"/>
      <x:c r="O188" s="10"/>
      <x:c r="P188" s="10"/>
      <x:c r="Q188" s="10"/>
      <x:c r="R188" s="10"/>
      <x:c r="S188" s="10"/>
      <x:c r="T188" s="10"/>
      <x:c r="U188" s="10"/>
      <x:c r="V188" s="10"/>
      <x:c r="W188" s="10"/>
      <x:c r="X188" s="23" t="str">
        <x:f>IF(J188&lt;&gt;"Valid","No",IF(AND(C188&lt;&gt;"",G188&lt;&gt;"",H188&lt;&gt;"",I188&lt;&gt;"",K188&lt;&gt;"",L188&lt;&gt;"",M188&lt;&gt;"",T188&lt;&gt;"",W188&lt;&gt;"",OR(L188="Yes",M188="No")),"Yes","Incomplete"))</x:f>
        <x:v>No</x:v>
      </x:c>
    </x:row>
    <x:row r="189" ht="72" customHeight="1">
      <x:c r="A189" s="20" t="str">
        <x:v>R2-16-3</x:v>
      </x:c>
      <x:c r="B189" s="20" t="str">
        <x:v>Q16</x:v>
      </x:c>
      <x:c r="C189" s="20" t="str">
        <x:f>IF('Questions'!E22="","",'Questions'!E22)</x:f>
      </x:c>
      <x:c r="D189" s="20" t="str">
        <x:f>'Questions'!B22</x:f>
        <x:v>Discovery</x:v>
      </x:c>
      <x:c r="E189" s="20" t="str">
        <x:v>Gemini</x:v>
      </x:c>
      <x:c r="F189" s="20" t="n">
        <x:v>2</x:v>
      </x:c>
      <x:c r="G189" s="22"/>
      <x:c r="H189" s="10"/>
      <x:c r="I189" s="10"/>
      <x:c r="J189" s="10" t="str">
        <x:v>Not started</x:v>
      </x:c>
      <x:c r="K189" s="10"/>
      <x:c r="L189" s="10"/>
      <x:c r="M189" s="10"/>
      <x:c r="N189" s="10"/>
      <x:c r="O189" s="10"/>
      <x:c r="P189" s="10"/>
      <x:c r="Q189" s="10"/>
      <x:c r="R189" s="10"/>
      <x:c r="S189" s="10"/>
      <x:c r="T189" s="10"/>
      <x:c r="U189" s="10"/>
      <x:c r="V189" s="10"/>
      <x:c r="W189" s="10"/>
      <x:c r="X189" s="23" t="str">
        <x:f>IF(J189&lt;&gt;"Valid","No",IF(AND(C189&lt;&gt;"",G189&lt;&gt;"",H189&lt;&gt;"",I189&lt;&gt;"",K189&lt;&gt;"",L189&lt;&gt;"",M189&lt;&gt;"",T189&lt;&gt;"",W189&lt;&gt;"",OR(L189="Yes",M189="No")),"Yes","Incomplete"))</x:f>
        <x:v>No</x:v>
      </x:c>
    </x:row>
    <x:row r="190" ht="72" customHeight="1">
      <x:c r="A190" s="20" t="str">
        <x:v>R2-16-4</x:v>
      </x:c>
      <x:c r="B190" s="20" t="str">
        <x:v>Q16</x:v>
      </x:c>
      <x:c r="C190" s="20" t="str">
        <x:f>IF('Questions'!E22="","",'Questions'!E22)</x:f>
      </x:c>
      <x:c r="D190" s="20" t="str">
        <x:f>'Questions'!B22</x:f>
        <x:v>Discovery</x:v>
      </x:c>
      <x:c r="E190" s="20" t="str">
        <x:v>Perplexity</x:v>
      </x:c>
      <x:c r="F190" s="20" t="n">
        <x:v>2</x:v>
      </x:c>
      <x:c r="G190" s="22"/>
      <x:c r="H190" s="10"/>
      <x:c r="I190" s="10"/>
      <x:c r="J190" s="10" t="str">
        <x:v>Not started</x:v>
      </x:c>
      <x:c r="K190" s="10"/>
      <x:c r="L190" s="10"/>
      <x:c r="M190" s="10"/>
      <x:c r="N190" s="10"/>
      <x:c r="O190" s="10"/>
      <x:c r="P190" s="10"/>
      <x:c r="Q190" s="10"/>
      <x:c r="R190" s="10"/>
      <x:c r="S190" s="10"/>
      <x:c r="T190" s="10"/>
      <x:c r="U190" s="10"/>
      <x:c r="V190" s="10"/>
      <x:c r="W190" s="10"/>
      <x:c r="X190" s="23" t="str">
        <x:f>IF(J190&lt;&gt;"Valid","No",IF(AND(C190&lt;&gt;"",G190&lt;&gt;"",H190&lt;&gt;"",I190&lt;&gt;"",K190&lt;&gt;"",L190&lt;&gt;"",M190&lt;&gt;"",T190&lt;&gt;"",W190&lt;&gt;"",OR(L190="Yes",M190="No")),"Yes","Incomplete"))</x:f>
        <x:v>No</x:v>
      </x:c>
    </x:row>
    <x:row r="191" ht="72" customHeight="1">
      <x:c r="A191" s="20" t="str">
        <x:v>R2-17-1</x:v>
      </x:c>
      <x:c r="B191" s="20" t="str">
        <x:v>Q17</x:v>
      </x:c>
      <x:c r="C191" s="20" t="str">
        <x:f>IF('Questions'!E23="","",'Questions'!E23)</x:f>
      </x:c>
      <x:c r="D191" s="20" t="str">
        <x:f>'Questions'!B23</x:f>
        <x:v>Discovery</x:v>
      </x:c>
      <x:c r="E191" s="20" t="str">
        <x:v>ChatGPT</x:v>
      </x:c>
      <x:c r="F191" s="20" t="n">
        <x:v>2</x:v>
      </x:c>
      <x:c r="G191" s="22"/>
      <x:c r="H191" s="10"/>
      <x:c r="I191" s="10"/>
      <x:c r="J191" s="10" t="str">
        <x:v>Not started</x:v>
      </x:c>
      <x:c r="K191" s="10"/>
      <x:c r="L191" s="10"/>
      <x:c r="M191" s="10"/>
      <x:c r="N191" s="10"/>
      <x:c r="O191" s="10"/>
      <x:c r="P191" s="10"/>
      <x:c r="Q191" s="10"/>
      <x:c r="R191" s="10"/>
      <x:c r="S191" s="10"/>
      <x:c r="T191" s="10"/>
      <x:c r="U191" s="10"/>
      <x:c r="V191" s="10"/>
      <x:c r="W191" s="10"/>
      <x:c r="X191" s="23" t="str">
        <x:f>IF(J191&lt;&gt;"Valid","No",IF(AND(C191&lt;&gt;"",G191&lt;&gt;"",H191&lt;&gt;"",I191&lt;&gt;"",K191&lt;&gt;"",L191&lt;&gt;"",M191&lt;&gt;"",T191&lt;&gt;"",W191&lt;&gt;"",OR(L191="Yes",M191="No")),"Yes","Incomplete"))</x:f>
        <x:v>No</x:v>
      </x:c>
    </x:row>
    <x:row r="192" ht="72" customHeight="1">
      <x:c r="A192" s="20" t="str">
        <x:v>R2-17-2</x:v>
      </x:c>
      <x:c r="B192" s="20" t="str">
        <x:v>Q17</x:v>
      </x:c>
      <x:c r="C192" s="20" t="str">
        <x:f>IF('Questions'!E23="","",'Questions'!E23)</x:f>
      </x:c>
      <x:c r="D192" s="20" t="str">
        <x:f>'Questions'!B23</x:f>
        <x:v>Discovery</x:v>
      </x:c>
      <x:c r="E192" s="20" t="str">
        <x:v>Claude</x:v>
      </x:c>
      <x:c r="F192" s="20" t="n">
        <x:v>2</x:v>
      </x:c>
      <x:c r="G192" s="22"/>
      <x:c r="H192" s="10"/>
      <x:c r="I192" s="10"/>
      <x:c r="J192" s="10" t="str">
        <x:v>Not started</x:v>
      </x:c>
      <x:c r="K192" s="10"/>
      <x:c r="L192" s="10"/>
      <x:c r="M192" s="10"/>
      <x:c r="N192" s="10"/>
      <x:c r="O192" s="10"/>
      <x:c r="P192" s="10"/>
      <x:c r="Q192" s="10"/>
      <x:c r="R192" s="10"/>
      <x:c r="S192" s="10"/>
      <x:c r="T192" s="10"/>
      <x:c r="U192" s="10"/>
      <x:c r="V192" s="10"/>
      <x:c r="W192" s="10"/>
      <x:c r="X192" s="23" t="str">
        <x:f>IF(J192&lt;&gt;"Valid","No",IF(AND(C192&lt;&gt;"",G192&lt;&gt;"",H192&lt;&gt;"",I192&lt;&gt;"",K192&lt;&gt;"",L192&lt;&gt;"",M192&lt;&gt;"",T192&lt;&gt;"",W192&lt;&gt;"",OR(L192="Yes",M192="No")),"Yes","Incomplete"))</x:f>
        <x:v>No</x:v>
      </x:c>
    </x:row>
    <x:row r="193" ht="72" customHeight="1">
      <x:c r="A193" s="20" t="str">
        <x:v>R2-17-3</x:v>
      </x:c>
      <x:c r="B193" s="20" t="str">
        <x:v>Q17</x:v>
      </x:c>
      <x:c r="C193" s="20" t="str">
        <x:f>IF('Questions'!E23="","",'Questions'!E23)</x:f>
      </x:c>
      <x:c r="D193" s="20" t="str">
        <x:f>'Questions'!B23</x:f>
        <x:v>Discovery</x:v>
      </x:c>
      <x:c r="E193" s="20" t="str">
        <x:v>Gemini</x:v>
      </x:c>
      <x:c r="F193" s="20" t="n">
        <x:v>2</x:v>
      </x:c>
      <x:c r="G193" s="22"/>
      <x:c r="H193" s="10"/>
      <x:c r="I193" s="10"/>
      <x:c r="J193" s="10" t="str">
        <x:v>Not started</x:v>
      </x:c>
      <x:c r="K193" s="10"/>
      <x:c r="L193" s="10"/>
      <x:c r="M193" s="10"/>
      <x:c r="N193" s="10"/>
      <x:c r="O193" s="10"/>
      <x:c r="P193" s="10"/>
      <x:c r="Q193" s="10"/>
      <x:c r="R193" s="10"/>
      <x:c r="S193" s="10"/>
      <x:c r="T193" s="10"/>
      <x:c r="U193" s="10"/>
      <x:c r="V193" s="10"/>
      <x:c r="W193" s="10"/>
      <x:c r="X193" s="23" t="str">
        <x:f>IF(J193&lt;&gt;"Valid","No",IF(AND(C193&lt;&gt;"",G193&lt;&gt;"",H193&lt;&gt;"",I193&lt;&gt;"",K193&lt;&gt;"",L193&lt;&gt;"",M193&lt;&gt;"",T193&lt;&gt;"",W193&lt;&gt;"",OR(L193="Yes",M193="No")),"Yes","Incomplete"))</x:f>
        <x:v>No</x:v>
      </x:c>
    </x:row>
    <x:row r="194" ht="72" customHeight="1">
      <x:c r="A194" s="20" t="str">
        <x:v>R2-17-4</x:v>
      </x:c>
      <x:c r="B194" s="20" t="str">
        <x:v>Q17</x:v>
      </x:c>
      <x:c r="C194" s="20" t="str">
        <x:f>IF('Questions'!E23="","",'Questions'!E23)</x:f>
      </x:c>
      <x:c r="D194" s="20" t="str">
        <x:f>'Questions'!B23</x:f>
        <x:v>Discovery</x:v>
      </x:c>
      <x:c r="E194" s="20" t="str">
        <x:v>Perplexity</x:v>
      </x:c>
      <x:c r="F194" s="20" t="n">
        <x:v>2</x:v>
      </x:c>
      <x:c r="G194" s="22"/>
      <x:c r="H194" s="10"/>
      <x:c r="I194" s="10"/>
      <x:c r="J194" s="10" t="str">
        <x:v>Not started</x:v>
      </x:c>
      <x:c r="K194" s="10"/>
      <x:c r="L194" s="10"/>
      <x:c r="M194" s="10"/>
      <x:c r="N194" s="10"/>
      <x:c r="O194" s="10"/>
      <x:c r="P194" s="10"/>
      <x:c r="Q194" s="10"/>
      <x:c r="R194" s="10"/>
      <x:c r="S194" s="10"/>
      <x:c r="T194" s="10"/>
      <x:c r="U194" s="10"/>
      <x:c r="V194" s="10"/>
      <x:c r="W194" s="10"/>
      <x:c r="X194" s="23" t="str">
        <x:f>IF(J194&lt;&gt;"Valid","No",IF(AND(C194&lt;&gt;"",G194&lt;&gt;"",H194&lt;&gt;"",I194&lt;&gt;"",K194&lt;&gt;"",L194&lt;&gt;"",M194&lt;&gt;"",T194&lt;&gt;"",W194&lt;&gt;"",OR(L194="Yes",M194="No")),"Yes","Incomplete"))</x:f>
        <x:v>No</x:v>
      </x:c>
    </x:row>
    <x:row r="195" ht="72" customHeight="1">
      <x:c r="A195" s="20" t="str">
        <x:v>R2-18-1</x:v>
      </x:c>
      <x:c r="B195" s="20" t="str">
        <x:v>Q18</x:v>
      </x:c>
      <x:c r="C195" s="20" t="str">
        <x:f>IF('Questions'!E24="","",'Questions'!E24)</x:f>
      </x:c>
      <x:c r="D195" s="20" t="str">
        <x:f>'Questions'!B24</x:f>
        <x:v>Discovery</x:v>
      </x:c>
      <x:c r="E195" s="20" t="str">
        <x:v>ChatGPT</x:v>
      </x:c>
      <x:c r="F195" s="20" t="n">
        <x:v>2</x:v>
      </x:c>
      <x:c r="G195" s="22"/>
      <x:c r="H195" s="10"/>
      <x:c r="I195" s="10"/>
      <x:c r="J195" s="10" t="str">
        <x:v>Not started</x:v>
      </x:c>
      <x:c r="K195" s="10"/>
      <x:c r="L195" s="10"/>
      <x:c r="M195" s="10"/>
      <x:c r="N195" s="10"/>
      <x:c r="O195" s="10"/>
      <x:c r="P195" s="10"/>
      <x:c r="Q195" s="10"/>
      <x:c r="R195" s="10"/>
      <x:c r="S195" s="10"/>
      <x:c r="T195" s="10"/>
      <x:c r="U195" s="10"/>
      <x:c r="V195" s="10"/>
      <x:c r="W195" s="10"/>
      <x:c r="X195" s="23" t="str">
        <x:f>IF(J195&lt;&gt;"Valid","No",IF(AND(C195&lt;&gt;"",G195&lt;&gt;"",H195&lt;&gt;"",I195&lt;&gt;"",K195&lt;&gt;"",L195&lt;&gt;"",M195&lt;&gt;"",T195&lt;&gt;"",W195&lt;&gt;"",OR(L195="Yes",M195="No")),"Yes","Incomplete"))</x:f>
        <x:v>No</x:v>
      </x:c>
    </x:row>
    <x:row r="196" ht="72" customHeight="1">
      <x:c r="A196" s="20" t="str">
        <x:v>R2-18-2</x:v>
      </x:c>
      <x:c r="B196" s="20" t="str">
        <x:v>Q18</x:v>
      </x:c>
      <x:c r="C196" s="20" t="str">
        <x:f>IF('Questions'!E24="","",'Questions'!E24)</x:f>
      </x:c>
      <x:c r="D196" s="20" t="str">
        <x:f>'Questions'!B24</x:f>
        <x:v>Discovery</x:v>
      </x:c>
      <x:c r="E196" s="20" t="str">
        <x:v>Claude</x:v>
      </x:c>
      <x:c r="F196" s="20" t="n">
        <x:v>2</x:v>
      </x:c>
      <x:c r="G196" s="22"/>
      <x:c r="H196" s="10"/>
      <x:c r="I196" s="10"/>
      <x:c r="J196" s="10" t="str">
        <x:v>Not started</x:v>
      </x:c>
      <x:c r="K196" s="10"/>
      <x:c r="L196" s="10"/>
      <x:c r="M196" s="10"/>
      <x:c r="N196" s="10"/>
      <x:c r="O196" s="10"/>
      <x:c r="P196" s="10"/>
      <x:c r="Q196" s="10"/>
      <x:c r="R196" s="10"/>
      <x:c r="S196" s="10"/>
      <x:c r="T196" s="10"/>
      <x:c r="U196" s="10"/>
      <x:c r="V196" s="10"/>
      <x:c r="W196" s="10"/>
      <x:c r="X196" s="23" t="str">
        <x:f>IF(J196&lt;&gt;"Valid","No",IF(AND(C196&lt;&gt;"",G196&lt;&gt;"",H196&lt;&gt;"",I196&lt;&gt;"",K196&lt;&gt;"",L196&lt;&gt;"",M196&lt;&gt;"",T196&lt;&gt;"",W196&lt;&gt;"",OR(L196="Yes",M196="No")),"Yes","Incomplete"))</x:f>
        <x:v>No</x:v>
      </x:c>
    </x:row>
    <x:row r="197" ht="72" customHeight="1">
      <x:c r="A197" s="20" t="str">
        <x:v>R2-18-3</x:v>
      </x:c>
      <x:c r="B197" s="20" t="str">
        <x:v>Q18</x:v>
      </x:c>
      <x:c r="C197" s="20" t="str">
        <x:f>IF('Questions'!E24="","",'Questions'!E24)</x:f>
      </x:c>
      <x:c r="D197" s="20" t="str">
        <x:f>'Questions'!B24</x:f>
        <x:v>Discovery</x:v>
      </x:c>
      <x:c r="E197" s="20" t="str">
        <x:v>Gemini</x:v>
      </x:c>
      <x:c r="F197" s="20" t="n">
        <x:v>2</x:v>
      </x:c>
      <x:c r="G197" s="22"/>
      <x:c r="H197" s="10"/>
      <x:c r="I197" s="10"/>
      <x:c r="J197" s="10" t="str">
        <x:v>Not started</x:v>
      </x:c>
      <x:c r="K197" s="10"/>
      <x:c r="L197" s="10"/>
      <x:c r="M197" s="10"/>
      <x:c r="N197" s="10"/>
      <x:c r="O197" s="10"/>
      <x:c r="P197" s="10"/>
      <x:c r="Q197" s="10"/>
      <x:c r="R197" s="10"/>
      <x:c r="S197" s="10"/>
      <x:c r="T197" s="10"/>
      <x:c r="U197" s="10"/>
      <x:c r="V197" s="10"/>
      <x:c r="W197" s="10"/>
      <x:c r="X197" s="23" t="str">
        <x:f>IF(J197&lt;&gt;"Valid","No",IF(AND(C197&lt;&gt;"",G197&lt;&gt;"",H197&lt;&gt;"",I197&lt;&gt;"",K197&lt;&gt;"",L197&lt;&gt;"",M197&lt;&gt;"",T197&lt;&gt;"",W197&lt;&gt;"",OR(L197="Yes",M197="No")),"Yes","Incomplete"))</x:f>
        <x:v>No</x:v>
      </x:c>
    </x:row>
    <x:row r="198" ht="72" customHeight="1">
      <x:c r="A198" s="20" t="str">
        <x:v>R2-18-4</x:v>
      </x:c>
      <x:c r="B198" s="20" t="str">
        <x:v>Q18</x:v>
      </x:c>
      <x:c r="C198" s="20" t="str">
        <x:f>IF('Questions'!E24="","",'Questions'!E24)</x:f>
      </x:c>
      <x:c r="D198" s="20" t="str">
        <x:f>'Questions'!B24</x:f>
        <x:v>Discovery</x:v>
      </x:c>
      <x:c r="E198" s="20" t="str">
        <x:v>Perplexity</x:v>
      </x:c>
      <x:c r="F198" s="20" t="n">
        <x:v>2</x:v>
      </x:c>
      <x:c r="G198" s="22"/>
      <x:c r="H198" s="10"/>
      <x:c r="I198" s="10"/>
      <x:c r="J198" s="10" t="str">
        <x:v>Not started</x:v>
      </x:c>
      <x:c r="K198" s="10"/>
      <x:c r="L198" s="10"/>
      <x:c r="M198" s="10"/>
      <x:c r="N198" s="10"/>
      <x:c r="O198" s="10"/>
      <x:c r="P198" s="10"/>
      <x:c r="Q198" s="10"/>
      <x:c r="R198" s="10"/>
      <x:c r="S198" s="10"/>
      <x:c r="T198" s="10"/>
      <x:c r="U198" s="10"/>
      <x:c r="V198" s="10"/>
      <x:c r="W198" s="10"/>
      <x:c r="X198" s="23" t="str">
        <x:f>IF(J198&lt;&gt;"Valid","No",IF(AND(C198&lt;&gt;"",G198&lt;&gt;"",H198&lt;&gt;"",I198&lt;&gt;"",K198&lt;&gt;"",L198&lt;&gt;"",M198&lt;&gt;"",T198&lt;&gt;"",W198&lt;&gt;"",OR(L198="Yes",M198="No")),"Yes","Incomplete"))</x:f>
        <x:v>No</x:v>
      </x:c>
    </x:row>
    <x:row r="199" ht="72" customHeight="1">
      <x:c r="A199" s="20" t="str">
        <x:v>R2-19-1</x:v>
      </x:c>
      <x:c r="B199" s="20" t="str">
        <x:v>Q19</x:v>
      </x:c>
      <x:c r="C199" s="20" t="str">
        <x:f>IF('Questions'!E25="","",'Questions'!E25)</x:f>
      </x:c>
      <x:c r="D199" s="20" t="str">
        <x:f>'Questions'!B25</x:f>
        <x:v>Discovery</x:v>
      </x:c>
      <x:c r="E199" s="20" t="str">
        <x:v>ChatGPT</x:v>
      </x:c>
      <x:c r="F199" s="20" t="n">
        <x:v>2</x:v>
      </x:c>
      <x:c r="G199" s="22"/>
      <x:c r="H199" s="10"/>
      <x:c r="I199" s="10"/>
      <x:c r="J199" s="10" t="str">
        <x:v>Not started</x:v>
      </x:c>
      <x:c r="K199" s="10"/>
      <x:c r="L199" s="10"/>
      <x:c r="M199" s="10"/>
      <x:c r="N199" s="10"/>
      <x:c r="O199" s="10"/>
      <x:c r="P199" s="10"/>
      <x:c r="Q199" s="10"/>
      <x:c r="R199" s="10"/>
      <x:c r="S199" s="10"/>
      <x:c r="T199" s="10"/>
      <x:c r="U199" s="10"/>
      <x:c r="V199" s="10"/>
      <x:c r="W199" s="10"/>
      <x:c r="X199" s="23" t="str">
        <x:f>IF(J199&lt;&gt;"Valid","No",IF(AND(C199&lt;&gt;"",G199&lt;&gt;"",H199&lt;&gt;"",I199&lt;&gt;"",K199&lt;&gt;"",L199&lt;&gt;"",M199&lt;&gt;"",T199&lt;&gt;"",W199&lt;&gt;"",OR(L199="Yes",M199="No")),"Yes","Incomplete"))</x:f>
        <x:v>No</x:v>
      </x:c>
    </x:row>
    <x:row r="200" ht="72" customHeight="1">
      <x:c r="A200" s="20" t="str">
        <x:v>R2-19-2</x:v>
      </x:c>
      <x:c r="B200" s="20" t="str">
        <x:v>Q19</x:v>
      </x:c>
      <x:c r="C200" s="20" t="str">
        <x:f>IF('Questions'!E25="","",'Questions'!E25)</x:f>
      </x:c>
      <x:c r="D200" s="20" t="str">
        <x:f>'Questions'!B25</x:f>
        <x:v>Discovery</x:v>
      </x:c>
      <x:c r="E200" s="20" t="str">
        <x:v>Claude</x:v>
      </x:c>
      <x:c r="F200" s="20" t="n">
        <x:v>2</x:v>
      </x:c>
      <x:c r="G200" s="22"/>
      <x:c r="H200" s="10"/>
      <x:c r="I200" s="10"/>
      <x:c r="J200" s="10" t="str">
        <x:v>Not started</x:v>
      </x:c>
      <x:c r="K200" s="10"/>
      <x:c r="L200" s="10"/>
      <x:c r="M200" s="10"/>
      <x:c r="N200" s="10"/>
      <x:c r="O200" s="10"/>
      <x:c r="P200" s="10"/>
      <x:c r="Q200" s="10"/>
      <x:c r="R200" s="10"/>
      <x:c r="S200" s="10"/>
      <x:c r="T200" s="10"/>
      <x:c r="U200" s="10"/>
      <x:c r="V200" s="10"/>
      <x:c r="W200" s="10"/>
      <x:c r="X200" s="23" t="str">
        <x:f>IF(J200&lt;&gt;"Valid","No",IF(AND(C200&lt;&gt;"",G200&lt;&gt;"",H200&lt;&gt;"",I200&lt;&gt;"",K200&lt;&gt;"",L200&lt;&gt;"",M200&lt;&gt;"",T200&lt;&gt;"",W200&lt;&gt;"",OR(L200="Yes",M200="No")),"Yes","Incomplete"))</x:f>
        <x:v>No</x:v>
      </x:c>
    </x:row>
    <x:row r="201" ht="72" customHeight="1">
      <x:c r="A201" s="20" t="str">
        <x:v>R2-19-3</x:v>
      </x:c>
      <x:c r="B201" s="20" t="str">
        <x:v>Q19</x:v>
      </x:c>
      <x:c r="C201" s="20" t="str">
        <x:f>IF('Questions'!E25="","",'Questions'!E25)</x:f>
      </x:c>
      <x:c r="D201" s="20" t="str">
        <x:f>'Questions'!B25</x:f>
        <x:v>Discovery</x:v>
      </x:c>
      <x:c r="E201" s="20" t="str">
        <x:v>Gemini</x:v>
      </x:c>
      <x:c r="F201" s="20" t="n">
        <x:v>2</x:v>
      </x:c>
      <x:c r="G201" s="22"/>
      <x:c r="H201" s="10"/>
      <x:c r="I201" s="10"/>
      <x:c r="J201" s="10" t="str">
        <x:v>Not started</x:v>
      </x:c>
      <x:c r="K201" s="10"/>
      <x:c r="L201" s="10"/>
      <x:c r="M201" s="10"/>
      <x:c r="N201" s="10"/>
      <x:c r="O201" s="10"/>
      <x:c r="P201" s="10"/>
      <x:c r="Q201" s="10"/>
      <x:c r="R201" s="10"/>
      <x:c r="S201" s="10"/>
      <x:c r="T201" s="10"/>
      <x:c r="U201" s="10"/>
      <x:c r="V201" s="10"/>
      <x:c r="W201" s="10"/>
      <x:c r="X201" s="23" t="str">
        <x:f>IF(J201&lt;&gt;"Valid","No",IF(AND(C201&lt;&gt;"",G201&lt;&gt;"",H201&lt;&gt;"",I201&lt;&gt;"",K201&lt;&gt;"",L201&lt;&gt;"",M201&lt;&gt;"",T201&lt;&gt;"",W201&lt;&gt;"",OR(L201="Yes",M201="No")),"Yes","Incomplete"))</x:f>
        <x:v>No</x:v>
      </x:c>
    </x:row>
    <x:row r="202" ht="72" customHeight="1">
      <x:c r="A202" s="20" t="str">
        <x:v>R2-19-4</x:v>
      </x:c>
      <x:c r="B202" s="20" t="str">
        <x:v>Q19</x:v>
      </x:c>
      <x:c r="C202" s="20" t="str">
        <x:f>IF('Questions'!E25="","",'Questions'!E25)</x:f>
      </x:c>
      <x:c r="D202" s="20" t="str">
        <x:f>'Questions'!B25</x:f>
        <x:v>Discovery</x:v>
      </x:c>
      <x:c r="E202" s="20" t="str">
        <x:v>Perplexity</x:v>
      </x:c>
      <x:c r="F202" s="20" t="n">
        <x:v>2</x:v>
      </x:c>
      <x:c r="G202" s="22"/>
      <x:c r="H202" s="10"/>
      <x:c r="I202" s="10"/>
      <x:c r="J202" s="10" t="str">
        <x:v>Not started</x:v>
      </x:c>
      <x:c r="K202" s="10"/>
      <x:c r="L202" s="10"/>
      <x:c r="M202" s="10"/>
      <x:c r="N202" s="10"/>
      <x:c r="O202" s="10"/>
      <x:c r="P202" s="10"/>
      <x:c r="Q202" s="10"/>
      <x:c r="R202" s="10"/>
      <x:c r="S202" s="10"/>
      <x:c r="T202" s="10"/>
      <x:c r="U202" s="10"/>
      <x:c r="V202" s="10"/>
      <x:c r="W202" s="10"/>
      <x:c r="X202" s="23" t="str">
        <x:f>IF(J202&lt;&gt;"Valid","No",IF(AND(C202&lt;&gt;"",G202&lt;&gt;"",H202&lt;&gt;"",I202&lt;&gt;"",K202&lt;&gt;"",L202&lt;&gt;"",M202&lt;&gt;"",T202&lt;&gt;"",W202&lt;&gt;"",OR(L202="Yes",M202="No")),"Yes","Incomplete"))</x:f>
        <x:v>No</x:v>
      </x:c>
    </x:row>
    <x:row r="203" ht="72" customHeight="1">
      <x:c r="A203" s="20" t="str">
        <x:v>R2-20-1</x:v>
      </x:c>
      <x:c r="B203" s="20" t="str">
        <x:v>Q20</x:v>
      </x:c>
      <x:c r="C203" s="20" t="str">
        <x:f>IF('Questions'!E26="","",'Questions'!E26)</x:f>
      </x:c>
      <x:c r="D203" s="20" t="str">
        <x:f>'Questions'!B26</x:f>
        <x:v>Discovery</x:v>
      </x:c>
      <x:c r="E203" s="20" t="str">
        <x:v>ChatGPT</x:v>
      </x:c>
      <x:c r="F203" s="20" t="n">
        <x:v>2</x:v>
      </x:c>
      <x:c r="G203" s="22"/>
      <x:c r="H203" s="10"/>
      <x:c r="I203" s="10"/>
      <x:c r="J203" s="10" t="str">
        <x:v>Not started</x:v>
      </x:c>
      <x:c r="K203" s="10"/>
      <x:c r="L203" s="10"/>
      <x:c r="M203" s="10"/>
      <x:c r="N203" s="10"/>
      <x:c r="O203" s="10"/>
      <x:c r="P203" s="10"/>
      <x:c r="Q203" s="10"/>
      <x:c r="R203" s="10"/>
      <x:c r="S203" s="10"/>
      <x:c r="T203" s="10"/>
      <x:c r="U203" s="10"/>
      <x:c r="V203" s="10"/>
      <x:c r="W203" s="10"/>
      <x:c r="X203" s="23" t="str">
        <x:f>IF(J203&lt;&gt;"Valid","No",IF(AND(C203&lt;&gt;"",G203&lt;&gt;"",H203&lt;&gt;"",I203&lt;&gt;"",K203&lt;&gt;"",L203&lt;&gt;"",M203&lt;&gt;"",T203&lt;&gt;"",W203&lt;&gt;"",OR(L203="Yes",M203="No")),"Yes","Incomplete"))</x:f>
        <x:v>No</x:v>
      </x:c>
    </x:row>
    <x:row r="204" ht="72" customHeight="1">
      <x:c r="A204" s="20" t="str">
        <x:v>R2-20-2</x:v>
      </x:c>
      <x:c r="B204" s="20" t="str">
        <x:v>Q20</x:v>
      </x:c>
      <x:c r="C204" s="20" t="str">
        <x:f>IF('Questions'!E26="","",'Questions'!E26)</x:f>
      </x:c>
      <x:c r="D204" s="20" t="str">
        <x:f>'Questions'!B26</x:f>
        <x:v>Discovery</x:v>
      </x:c>
      <x:c r="E204" s="20" t="str">
        <x:v>Claude</x:v>
      </x:c>
      <x:c r="F204" s="20" t="n">
        <x:v>2</x:v>
      </x:c>
      <x:c r="G204" s="22"/>
      <x:c r="H204" s="10"/>
      <x:c r="I204" s="10"/>
      <x:c r="J204" s="10" t="str">
        <x:v>Not started</x:v>
      </x:c>
      <x:c r="K204" s="10"/>
      <x:c r="L204" s="10"/>
      <x:c r="M204" s="10"/>
      <x:c r="N204" s="10"/>
      <x:c r="O204" s="10"/>
      <x:c r="P204" s="10"/>
      <x:c r="Q204" s="10"/>
      <x:c r="R204" s="10"/>
      <x:c r="S204" s="10"/>
      <x:c r="T204" s="10"/>
      <x:c r="U204" s="10"/>
      <x:c r="V204" s="10"/>
      <x:c r="W204" s="10"/>
      <x:c r="X204" s="23" t="str">
        <x:f>IF(J204&lt;&gt;"Valid","No",IF(AND(C204&lt;&gt;"",G204&lt;&gt;"",H204&lt;&gt;"",I204&lt;&gt;"",K204&lt;&gt;"",L204&lt;&gt;"",M204&lt;&gt;"",T204&lt;&gt;"",W204&lt;&gt;"",OR(L204="Yes",M204="No")),"Yes","Incomplete"))</x:f>
        <x:v>No</x:v>
      </x:c>
    </x:row>
    <x:row r="205" ht="72" customHeight="1">
      <x:c r="A205" s="20" t="str">
        <x:v>R2-20-3</x:v>
      </x:c>
      <x:c r="B205" s="20" t="str">
        <x:v>Q20</x:v>
      </x:c>
      <x:c r="C205" s="20" t="str">
        <x:f>IF('Questions'!E26="","",'Questions'!E26)</x:f>
      </x:c>
      <x:c r="D205" s="20" t="str">
        <x:f>'Questions'!B26</x:f>
        <x:v>Discovery</x:v>
      </x:c>
      <x:c r="E205" s="20" t="str">
        <x:v>Gemini</x:v>
      </x:c>
      <x:c r="F205" s="20" t="n">
        <x:v>2</x:v>
      </x:c>
      <x:c r="G205" s="22"/>
      <x:c r="H205" s="10"/>
      <x:c r="I205" s="10"/>
      <x:c r="J205" s="10" t="str">
        <x:v>Not started</x:v>
      </x:c>
      <x:c r="K205" s="10"/>
      <x:c r="L205" s="10"/>
      <x:c r="M205" s="10"/>
      <x:c r="N205" s="10"/>
      <x:c r="O205" s="10"/>
      <x:c r="P205" s="10"/>
      <x:c r="Q205" s="10"/>
      <x:c r="R205" s="10"/>
      <x:c r="S205" s="10"/>
      <x:c r="T205" s="10"/>
      <x:c r="U205" s="10"/>
      <x:c r="V205" s="10"/>
      <x:c r="W205" s="10"/>
      <x:c r="X205" s="23" t="str">
        <x:f>IF(J205&lt;&gt;"Valid","No",IF(AND(C205&lt;&gt;"",G205&lt;&gt;"",H205&lt;&gt;"",I205&lt;&gt;"",K205&lt;&gt;"",L205&lt;&gt;"",M205&lt;&gt;"",T205&lt;&gt;"",W205&lt;&gt;"",OR(L205="Yes",M205="No")),"Yes","Incomplete"))</x:f>
        <x:v>No</x:v>
      </x:c>
    </x:row>
    <x:row r="206" ht="72" customHeight="1">
      <x:c r="A206" s="20" t="str">
        <x:v>R2-20-4</x:v>
      </x:c>
      <x:c r="B206" s="20" t="str">
        <x:v>Q20</x:v>
      </x:c>
      <x:c r="C206" s="20" t="str">
        <x:f>IF('Questions'!E26="","",'Questions'!E26)</x:f>
      </x:c>
      <x:c r="D206" s="20" t="str">
        <x:f>'Questions'!B26</x:f>
        <x:v>Discovery</x:v>
      </x:c>
      <x:c r="E206" s="20" t="str">
        <x:v>Perplexity</x:v>
      </x:c>
      <x:c r="F206" s="20" t="n">
        <x:v>2</x:v>
      </x:c>
      <x:c r="G206" s="22"/>
      <x:c r="H206" s="10"/>
      <x:c r="I206" s="10"/>
      <x:c r="J206" s="10" t="str">
        <x:v>Not started</x:v>
      </x:c>
      <x:c r="K206" s="10"/>
      <x:c r="L206" s="10"/>
      <x:c r="M206" s="10"/>
      <x:c r="N206" s="10"/>
      <x:c r="O206" s="10"/>
      <x:c r="P206" s="10"/>
      <x:c r="Q206" s="10"/>
      <x:c r="R206" s="10"/>
      <x:c r="S206" s="10"/>
      <x:c r="T206" s="10"/>
      <x:c r="U206" s="10"/>
      <x:c r="V206" s="10"/>
      <x:c r="W206" s="10"/>
      <x:c r="X206" s="23" t="str">
        <x:f>IF(J206&lt;&gt;"Valid","No",IF(AND(C206&lt;&gt;"",G206&lt;&gt;"",H206&lt;&gt;"",I206&lt;&gt;"",K206&lt;&gt;"",L206&lt;&gt;"",M206&lt;&gt;"",T206&lt;&gt;"",W206&lt;&gt;"",OR(L206="Yes",M206="No")),"Yes","Incomplete"))</x:f>
        <x:v>No</x:v>
      </x:c>
    </x:row>
    <x:row r="207" ht="72" customHeight="1">
      <x:c r="A207" s="20" t="str">
        <x:v>R2-21-1</x:v>
      </x:c>
      <x:c r="B207" s="20" t="str">
        <x:v>Q21</x:v>
      </x:c>
      <x:c r="C207" s="20" t="str">
        <x:f>IF('Questions'!E27="","",'Questions'!E27)</x:f>
      </x:c>
      <x:c r="D207" s="20" t="str">
        <x:f>'Questions'!B27</x:f>
        <x:v>Validation</x:v>
      </x:c>
      <x:c r="E207" s="20" t="str">
        <x:v>ChatGPT</x:v>
      </x:c>
      <x:c r="F207" s="20" t="n">
        <x:v>2</x:v>
      </x:c>
      <x:c r="G207" s="22"/>
      <x:c r="H207" s="10"/>
      <x:c r="I207" s="10"/>
      <x:c r="J207" s="10" t="str">
        <x:v>Not started</x:v>
      </x:c>
      <x:c r="K207" s="10"/>
      <x:c r="L207" s="10"/>
      <x:c r="M207" s="10"/>
      <x:c r="N207" s="10"/>
      <x:c r="O207" s="10"/>
      <x:c r="P207" s="10"/>
      <x:c r="Q207" s="10"/>
      <x:c r="R207" s="10"/>
      <x:c r="S207" s="10"/>
      <x:c r="T207" s="10"/>
      <x:c r="U207" s="10"/>
      <x:c r="V207" s="10"/>
      <x:c r="W207" s="10"/>
      <x:c r="X207" s="23" t="str">
        <x:f>IF(J207&lt;&gt;"Valid","No",IF(AND(C207&lt;&gt;"",G207&lt;&gt;"",H207&lt;&gt;"",I207&lt;&gt;"",K207&lt;&gt;"",L207&lt;&gt;"",M207&lt;&gt;"",T207&lt;&gt;"",W207&lt;&gt;"",OR(L207="Yes",M207="No")),"Yes","Incomplete"))</x:f>
        <x:v>No</x:v>
      </x:c>
    </x:row>
    <x:row r="208" ht="72" customHeight="1">
      <x:c r="A208" s="20" t="str">
        <x:v>R2-21-2</x:v>
      </x:c>
      <x:c r="B208" s="20" t="str">
        <x:v>Q21</x:v>
      </x:c>
      <x:c r="C208" s="20" t="str">
        <x:f>IF('Questions'!E27="","",'Questions'!E27)</x:f>
      </x:c>
      <x:c r="D208" s="20" t="str">
        <x:f>'Questions'!B27</x:f>
        <x:v>Validation</x:v>
      </x:c>
      <x:c r="E208" s="20" t="str">
        <x:v>Claude</x:v>
      </x:c>
      <x:c r="F208" s="20" t="n">
        <x:v>2</x:v>
      </x:c>
      <x:c r="G208" s="22"/>
      <x:c r="H208" s="10"/>
      <x:c r="I208" s="10"/>
      <x:c r="J208" s="10" t="str">
        <x:v>Not started</x:v>
      </x:c>
      <x:c r="K208" s="10"/>
      <x:c r="L208" s="10"/>
      <x:c r="M208" s="10"/>
      <x:c r="N208" s="10"/>
      <x:c r="O208" s="10"/>
      <x:c r="P208" s="10"/>
      <x:c r="Q208" s="10"/>
      <x:c r="R208" s="10"/>
      <x:c r="S208" s="10"/>
      <x:c r="T208" s="10"/>
      <x:c r="U208" s="10"/>
      <x:c r="V208" s="10"/>
      <x:c r="W208" s="10"/>
      <x:c r="X208" s="23" t="str">
        <x:f>IF(J208&lt;&gt;"Valid","No",IF(AND(C208&lt;&gt;"",G208&lt;&gt;"",H208&lt;&gt;"",I208&lt;&gt;"",K208&lt;&gt;"",L208&lt;&gt;"",M208&lt;&gt;"",T208&lt;&gt;"",W208&lt;&gt;"",OR(L208="Yes",M208="No")),"Yes","Incomplete"))</x:f>
        <x:v>No</x:v>
      </x:c>
    </x:row>
    <x:row r="209" ht="72" customHeight="1">
      <x:c r="A209" s="20" t="str">
        <x:v>R2-21-3</x:v>
      </x:c>
      <x:c r="B209" s="20" t="str">
        <x:v>Q21</x:v>
      </x:c>
      <x:c r="C209" s="20" t="str">
        <x:f>IF('Questions'!E27="","",'Questions'!E27)</x:f>
      </x:c>
      <x:c r="D209" s="20" t="str">
        <x:f>'Questions'!B27</x:f>
        <x:v>Validation</x:v>
      </x:c>
      <x:c r="E209" s="20" t="str">
        <x:v>Gemini</x:v>
      </x:c>
      <x:c r="F209" s="20" t="n">
        <x:v>2</x:v>
      </x:c>
      <x:c r="G209" s="22"/>
      <x:c r="H209" s="10"/>
      <x:c r="I209" s="10"/>
      <x:c r="J209" s="10" t="str">
        <x:v>Not started</x:v>
      </x:c>
      <x:c r="K209" s="10"/>
      <x:c r="L209" s="10"/>
      <x:c r="M209" s="10"/>
      <x:c r="N209" s="10"/>
      <x:c r="O209" s="10"/>
      <x:c r="P209" s="10"/>
      <x:c r="Q209" s="10"/>
      <x:c r="R209" s="10"/>
      <x:c r="S209" s="10"/>
      <x:c r="T209" s="10"/>
      <x:c r="U209" s="10"/>
      <x:c r="V209" s="10"/>
      <x:c r="W209" s="10"/>
      <x:c r="X209" s="23" t="str">
        <x:f>IF(J209&lt;&gt;"Valid","No",IF(AND(C209&lt;&gt;"",G209&lt;&gt;"",H209&lt;&gt;"",I209&lt;&gt;"",K209&lt;&gt;"",L209&lt;&gt;"",M209&lt;&gt;"",T209&lt;&gt;"",W209&lt;&gt;"",OR(L209="Yes",M209="No")),"Yes","Incomplete"))</x:f>
        <x:v>No</x:v>
      </x:c>
    </x:row>
    <x:row r="210" ht="72" customHeight="1">
      <x:c r="A210" s="20" t="str">
        <x:v>R2-21-4</x:v>
      </x:c>
      <x:c r="B210" s="20" t="str">
        <x:v>Q21</x:v>
      </x:c>
      <x:c r="C210" s="20" t="str">
        <x:f>IF('Questions'!E27="","",'Questions'!E27)</x:f>
      </x:c>
      <x:c r="D210" s="20" t="str">
        <x:f>'Questions'!B27</x:f>
        <x:v>Validation</x:v>
      </x:c>
      <x:c r="E210" s="20" t="str">
        <x:v>Perplexity</x:v>
      </x:c>
      <x:c r="F210" s="20" t="n">
        <x:v>2</x:v>
      </x:c>
      <x:c r="G210" s="22"/>
      <x:c r="H210" s="10"/>
      <x:c r="I210" s="10"/>
      <x:c r="J210" s="10" t="str">
        <x:v>Not started</x:v>
      </x:c>
      <x:c r="K210" s="10"/>
      <x:c r="L210" s="10"/>
      <x:c r="M210" s="10"/>
      <x:c r="N210" s="10"/>
      <x:c r="O210" s="10"/>
      <x:c r="P210" s="10"/>
      <x:c r="Q210" s="10"/>
      <x:c r="R210" s="10"/>
      <x:c r="S210" s="10"/>
      <x:c r="T210" s="10"/>
      <x:c r="U210" s="10"/>
      <x:c r="V210" s="10"/>
      <x:c r="W210" s="10"/>
      <x:c r="X210" s="23" t="str">
        <x:f>IF(J210&lt;&gt;"Valid","No",IF(AND(C210&lt;&gt;"",G210&lt;&gt;"",H210&lt;&gt;"",I210&lt;&gt;"",K210&lt;&gt;"",L210&lt;&gt;"",M210&lt;&gt;"",T210&lt;&gt;"",W210&lt;&gt;"",OR(L210="Yes",M210="No")),"Yes","Incomplete"))</x:f>
        <x:v>No</x:v>
      </x:c>
    </x:row>
    <x:row r="211" ht="72" customHeight="1">
      <x:c r="A211" s="20" t="str">
        <x:v>R2-22-1</x:v>
      </x:c>
      <x:c r="B211" s="20" t="str">
        <x:v>Q22</x:v>
      </x:c>
      <x:c r="C211" s="20" t="str">
        <x:f>IF('Questions'!E28="","",'Questions'!E28)</x:f>
      </x:c>
      <x:c r="D211" s="20" t="str">
        <x:f>'Questions'!B28</x:f>
        <x:v>Validation</x:v>
      </x:c>
      <x:c r="E211" s="20" t="str">
        <x:v>ChatGPT</x:v>
      </x:c>
      <x:c r="F211" s="20" t="n">
        <x:v>2</x:v>
      </x:c>
      <x:c r="G211" s="22"/>
      <x:c r="H211" s="10"/>
      <x:c r="I211" s="10"/>
      <x:c r="J211" s="10" t="str">
        <x:v>Not started</x:v>
      </x:c>
      <x:c r="K211" s="10"/>
      <x:c r="L211" s="10"/>
      <x:c r="M211" s="10"/>
      <x:c r="N211" s="10"/>
      <x:c r="O211" s="10"/>
      <x:c r="P211" s="10"/>
      <x:c r="Q211" s="10"/>
      <x:c r="R211" s="10"/>
      <x:c r="S211" s="10"/>
      <x:c r="T211" s="10"/>
      <x:c r="U211" s="10"/>
      <x:c r="V211" s="10"/>
      <x:c r="W211" s="10"/>
      <x:c r="X211" s="23" t="str">
        <x:f>IF(J211&lt;&gt;"Valid","No",IF(AND(C211&lt;&gt;"",G211&lt;&gt;"",H211&lt;&gt;"",I211&lt;&gt;"",K211&lt;&gt;"",L211&lt;&gt;"",M211&lt;&gt;"",T211&lt;&gt;"",W211&lt;&gt;"",OR(L211="Yes",M211="No")),"Yes","Incomplete"))</x:f>
        <x:v>No</x:v>
      </x:c>
    </x:row>
    <x:row r="212" ht="72" customHeight="1">
      <x:c r="A212" s="20" t="str">
        <x:v>R2-22-2</x:v>
      </x:c>
      <x:c r="B212" s="20" t="str">
        <x:v>Q22</x:v>
      </x:c>
      <x:c r="C212" s="20" t="str">
        <x:f>IF('Questions'!E28="","",'Questions'!E28)</x:f>
      </x:c>
      <x:c r="D212" s="20" t="str">
        <x:f>'Questions'!B28</x:f>
        <x:v>Validation</x:v>
      </x:c>
      <x:c r="E212" s="20" t="str">
        <x:v>Claude</x:v>
      </x:c>
      <x:c r="F212" s="20" t="n">
        <x:v>2</x:v>
      </x:c>
      <x:c r="G212" s="22"/>
      <x:c r="H212" s="10"/>
      <x:c r="I212" s="10"/>
      <x:c r="J212" s="10" t="str">
        <x:v>Not started</x:v>
      </x:c>
      <x:c r="K212" s="10"/>
      <x:c r="L212" s="10"/>
      <x:c r="M212" s="10"/>
      <x:c r="N212" s="10"/>
      <x:c r="O212" s="10"/>
      <x:c r="P212" s="10"/>
      <x:c r="Q212" s="10"/>
      <x:c r="R212" s="10"/>
      <x:c r="S212" s="10"/>
      <x:c r="T212" s="10"/>
      <x:c r="U212" s="10"/>
      <x:c r="V212" s="10"/>
      <x:c r="W212" s="10"/>
      <x:c r="X212" s="23" t="str">
        <x:f>IF(J212&lt;&gt;"Valid","No",IF(AND(C212&lt;&gt;"",G212&lt;&gt;"",H212&lt;&gt;"",I212&lt;&gt;"",K212&lt;&gt;"",L212&lt;&gt;"",M212&lt;&gt;"",T212&lt;&gt;"",W212&lt;&gt;"",OR(L212="Yes",M212="No")),"Yes","Incomplete"))</x:f>
        <x:v>No</x:v>
      </x:c>
    </x:row>
    <x:row r="213" ht="72" customHeight="1">
      <x:c r="A213" s="20" t="str">
        <x:v>R2-22-3</x:v>
      </x:c>
      <x:c r="B213" s="20" t="str">
        <x:v>Q22</x:v>
      </x:c>
      <x:c r="C213" s="20" t="str">
        <x:f>IF('Questions'!E28="","",'Questions'!E28)</x:f>
      </x:c>
      <x:c r="D213" s="20" t="str">
        <x:f>'Questions'!B28</x:f>
        <x:v>Validation</x:v>
      </x:c>
      <x:c r="E213" s="20" t="str">
        <x:v>Gemini</x:v>
      </x:c>
      <x:c r="F213" s="20" t="n">
        <x:v>2</x:v>
      </x:c>
      <x:c r="G213" s="22"/>
      <x:c r="H213" s="10"/>
      <x:c r="I213" s="10"/>
      <x:c r="J213" s="10" t="str">
        <x:v>Not started</x:v>
      </x:c>
      <x:c r="K213" s="10"/>
      <x:c r="L213" s="10"/>
      <x:c r="M213" s="10"/>
      <x:c r="N213" s="10"/>
      <x:c r="O213" s="10"/>
      <x:c r="P213" s="10"/>
      <x:c r="Q213" s="10"/>
      <x:c r="R213" s="10"/>
      <x:c r="S213" s="10"/>
      <x:c r="T213" s="10"/>
      <x:c r="U213" s="10"/>
      <x:c r="V213" s="10"/>
      <x:c r="W213" s="10"/>
      <x:c r="X213" s="23" t="str">
        <x:f>IF(J213&lt;&gt;"Valid","No",IF(AND(C213&lt;&gt;"",G213&lt;&gt;"",H213&lt;&gt;"",I213&lt;&gt;"",K213&lt;&gt;"",L213&lt;&gt;"",M213&lt;&gt;"",T213&lt;&gt;"",W213&lt;&gt;"",OR(L213="Yes",M213="No")),"Yes","Incomplete"))</x:f>
        <x:v>No</x:v>
      </x:c>
    </x:row>
    <x:row r="214" ht="72" customHeight="1">
      <x:c r="A214" s="20" t="str">
        <x:v>R2-22-4</x:v>
      </x:c>
      <x:c r="B214" s="20" t="str">
        <x:v>Q22</x:v>
      </x:c>
      <x:c r="C214" s="20" t="str">
        <x:f>IF('Questions'!E28="","",'Questions'!E28)</x:f>
      </x:c>
      <x:c r="D214" s="20" t="str">
        <x:f>'Questions'!B28</x:f>
        <x:v>Validation</x:v>
      </x:c>
      <x:c r="E214" s="20" t="str">
        <x:v>Perplexity</x:v>
      </x:c>
      <x:c r="F214" s="20" t="n">
        <x:v>2</x:v>
      </x:c>
      <x:c r="G214" s="22"/>
      <x:c r="H214" s="10"/>
      <x:c r="I214" s="10"/>
      <x:c r="J214" s="10" t="str">
        <x:v>Not started</x:v>
      </x:c>
      <x:c r="K214" s="10"/>
      <x:c r="L214" s="10"/>
      <x:c r="M214" s="10"/>
      <x:c r="N214" s="10"/>
      <x:c r="O214" s="10"/>
      <x:c r="P214" s="10"/>
      <x:c r="Q214" s="10"/>
      <x:c r="R214" s="10"/>
      <x:c r="S214" s="10"/>
      <x:c r="T214" s="10"/>
      <x:c r="U214" s="10"/>
      <x:c r="V214" s="10"/>
      <x:c r="W214" s="10"/>
      <x:c r="X214" s="23" t="str">
        <x:f>IF(J214&lt;&gt;"Valid","No",IF(AND(C214&lt;&gt;"",G214&lt;&gt;"",H214&lt;&gt;"",I214&lt;&gt;"",K214&lt;&gt;"",L214&lt;&gt;"",M214&lt;&gt;"",T214&lt;&gt;"",W214&lt;&gt;"",OR(L214="Yes",M214="No")),"Yes","Incomplete"))</x:f>
        <x:v>No</x:v>
      </x:c>
    </x:row>
    <x:row r="215" ht="72" customHeight="1">
      <x:c r="A215" s="20" t="str">
        <x:v>R2-23-1</x:v>
      </x:c>
      <x:c r="B215" s="20" t="str">
        <x:v>Q23</x:v>
      </x:c>
      <x:c r="C215" s="20" t="str">
        <x:f>IF('Questions'!E29="","",'Questions'!E29)</x:f>
      </x:c>
      <x:c r="D215" s="20" t="str">
        <x:f>'Questions'!B29</x:f>
        <x:v>Validation</x:v>
      </x:c>
      <x:c r="E215" s="20" t="str">
        <x:v>ChatGPT</x:v>
      </x:c>
      <x:c r="F215" s="20" t="n">
        <x:v>2</x:v>
      </x:c>
      <x:c r="G215" s="22"/>
      <x:c r="H215" s="10"/>
      <x:c r="I215" s="10"/>
      <x:c r="J215" s="10" t="str">
        <x:v>Not started</x:v>
      </x:c>
      <x:c r="K215" s="10"/>
      <x:c r="L215" s="10"/>
      <x:c r="M215" s="10"/>
      <x:c r="N215" s="10"/>
      <x:c r="O215" s="10"/>
      <x:c r="P215" s="10"/>
      <x:c r="Q215" s="10"/>
      <x:c r="R215" s="10"/>
      <x:c r="S215" s="10"/>
      <x:c r="T215" s="10"/>
      <x:c r="U215" s="10"/>
      <x:c r="V215" s="10"/>
      <x:c r="W215" s="10"/>
      <x:c r="X215" s="23" t="str">
        <x:f>IF(J215&lt;&gt;"Valid","No",IF(AND(C215&lt;&gt;"",G215&lt;&gt;"",H215&lt;&gt;"",I215&lt;&gt;"",K215&lt;&gt;"",L215&lt;&gt;"",M215&lt;&gt;"",T215&lt;&gt;"",W215&lt;&gt;"",OR(L215="Yes",M215="No")),"Yes","Incomplete"))</x:f>
        <x:v>No</x:v>
      </x:c>
    </x:row>
    <x:row r="216" ht="72" customHeight="1">
      <x:c r="A216" s="20" t="str">
        <x:v>R2-23-2</x:v>
      </x:c>
      <x:c r="B216" s="20" t="str">
        <x:v>Q23</x:v>
      </x:c>
      <x:c r="C216" s="20" t="str">
        <x:f>IF('Questions'!E29="","",'Questions'!E29)</x:f>
      </x:c>
      <x:c r="D216" s="20" t="str">
        <x:f>'Questions'!B29</x:f>
        <x:v>Validation</x:v>
      </x:c>
      <x:c r="E216" s="20" t="str">
        <x:v>Claude</x:v>
      </x:c>
      <x:c r="F216" s="20" t="n">
        <x:v>2</x:v>
      </x:c>
      <x:c r="G216" s="22"/>
      <x:c r="H216" s="10"/>
      <x:c r="I216" s="10"/>
      <x:c r="J216" s="10" t="str">
        <x:v>Not started</x:v>
      </x:c>
      <x:c r="K216" s="10"/>
      <x:c r="L216" s="10"/>
      <x:c r="M216" s="10"/>
      <x:c r="N216" s="10"/>
      <x:c r="O216" s="10"/>
      <x:c r="P216" s="10"/>
      <x:c r="Q216" s="10"/>
      <x:c r="R216" s="10"/>
      <x:c r="S216" s="10"/>
      <x:c r="T216" s="10"/>
      <x:c r="U216" s="10"/>
      <x:c r="V216" s="10"/>
      <x:c r="W216" s="10"/>
      <x:c r="X216" s="23" t="str">
        <x:f>IF(J216&lt;&gt;"Valid","No",IF(AND(C216&lt;&gt;"",G216&lt;&gt;"",H216&lt;&gt;"",I216&lt;&gt;"",K216&lt;&gt;"",L216&lt;&gt;"",M216&lt;&gt;"",T216&lt;&gt;"",W216&lt;&gt;"",OR(L216="Yes",M216="No")),"Yes","Incomplete"))</x:f>
        <x:v>No</x:v>
      </x:c>
    </x:row>
    <x:row r="217" ht="72" customHeight="1">
      <x:c r="A217" s="20" t="str">
        <x:v>R2-23-3</x:v>
      </x:c>
      <x:c r="B217" s="20" t="str">
        <x:v>Q23</x:v>
      </x:c>
      <x:c r="C217" s="20" t="str">
        <x:f>IF('Questions'!E29="","",'Questions'!E29)</x:f>
      </x:c>
      <x:c r="D217" s="20" t="str">
        <x:f>'Questions'!B29</x:f>
        <x:v>Validation</x:v>
      </x:c>
      <x:c r="E217" s="20" t="str">
        <x:v>Gemini</x:v>
      </x:c>
      <x:c r="F217" s="20" t="n">
        <x:v>2</x:v>
      </x:c>
      <x:c r="G217" s="22"/>
      <x:c r="H217" s="10"/>
      <x:c r="I217" s="10"/>
      <x:c r="J217" s="10" t="str">
        <x:v>Not started</x:v>
      </x:c>
      <x:c r="K217" s="10"/>
      <x:c r="L217" s="10"/>
      <x:c r="M217" s="10"/>
      <x:c r="N217" s="10"/>
      <x:c r="O217" s="10"/>
      <x:c r="P217" s="10"/>
      <x:c r="Q217" s="10"/>
      <x:c r="R217" s="10"/>
      <x:c r="S217" s="10"/>
      <x:c r="T217" s="10"/>
      <x:c r="U217" s="10"/>
      <x:c r="V217" s="10"/>
      <x:c r="W217" s="10"/>
      <x:c r="X217" s="23" t="str">
        <x:f>IF(J217&lt;&gt;"Valid","No",IF(AND(C217&lt;&gt;"",G217&lt;&gt;"",H217&lt;&gt;"",I217&lt;&gt;"",K217&lt;&gt;"",L217&lt;&gt;"",M217&lt;&gt;"",T217&lt;&gt;"",W217&lt;&gt;"",OR(L217="Yes",M217="No")),"Yes","Incomplete"))</x:f>
        <x:v>No</x:v>
      </x:c>
    </x:row>
    <x:row r="218" ht="72" customHeight="1">
      <x:c r="A218" s="20" t="str">
        <x:v>R2-23-4</x:v>
      </x:c>
      <x:c r="B218" s="20" t="str">
        <x:v>Q23</x:v>
      </x:c>
      <x:c r="C218" s="20" t="str">
        <x:f>IF('Questions'!E29="","",'Questions'!E29)</x:f>
      </x:c>
      <x:c r="D218" s="20" t="str">
        <x:f>'Questions'!B29</x:f>
        <x:v>Validation</x:v>
      </x:c>
      <x:c r="E218" s="20" t="str">
        <x:v>Perplexity</x:v>
      </x:c>
      <x:c r="F218" s="20" t="n">
        <x:v>2</x:v>
      </x:c>
      <x:c r="G218" s="22"/>
      <x:c r="H218" s="10"/>
      <x:c r="I218" s="10"/>
      <x:c r="J218" s="10" t="str">
        <x:v>Not started</x:v>
      </x:c>
      <x:c r="K218" s="10"/>
      <x:c r="L218" s="10"/>
      <x:c r="M218" s="10"/>
      <x:c r="N218" s="10"/>
      <x:c r="O218" s="10"/>
      <x:c r="P218" s="10"/>
      <x:c r="Q218" s="10"/>
      <x:c r="R218" s="10"/>
      <x:c r="S218" s="10"/>
      <x:c r="T218" s="10"/>
      <x:c r="U218" s="10"/>
      <x:c r="V218" s="10"/>
      <x:c r="W218" s="10"/>
      <x:c r="X218" s="23" t="str">
        <x:f>IF(J218&lt;&gt;"Valid","No",IF(AND(C218&lt;&gt;"",G218&lt;&gt;"",H218&lt;&gt;"",I218&lt;&gt;"",K218&lt;&gt;"",L218&lt;&gt;"",M218&lt;&gt;"",T218&lt;&gt;"",W218&lt;&gt;"",OR(L218="Yes",M218="No")),"Yes","Incomplete"))</x:f>
        <x:v>No</x:v>
      </x:c>
    </x:row>
    <x:row r="219" ht="72" customHeight="1">
      <x:c r="A219" s="20" t="str">
        <x:v>R2-24-1</x:v>
      </x:c>
      <x:c r="B219" s="20" t="str">
        <x:v>Q24</x:v>
      </x:c>
      <x:c r="C219" s="20" t="str">
        <x:f>IF('Questions'!E30="","",'Questions'!E30)</x:f>
      </x:c>
      <x:c r="D219" s="20" t="str">
        <x:f>'Questions'!B30</x:f>
        <x:v>Validation</x:v>
      </x:c>
      <x:c r="E219" s="20" t="str">
        <x:v>ChatGPT</x:v>
      </x:c>
      <x:c r="F219" s="20" t="n">
        <x:v>2</x:v>
      </x:c>
      <x:c r="G219" s="22"/>
      <x:c r="H219" s="10"/>
      <x:c r="I219" s="10"/>
      <x:c r="J219" s="10" t="str">
        <x:v>Not started</x:v>
      </x:c>
      <x:c r="K219" s="10"/>
      <x:c r="L219" s="10"/>
      <x:c r="M219" s="10"/>
      <x:c r="N219" s="10"/>
      <x:c r="O219" s="10"/>
      <x:c r="P219" s="10"/>
      <x:c r="Q219" s="10"/>
      <x:c r="R219" s="10"/>
      <x:c r="S219" s="10"/>
      <x:c r="T219" s="10"/>
      <x:c r="U219" s="10"/>
      <x:c r="V219" s="10"/>
      <x:c r="W219" s="10"/>
      <x:c r="X219" s="23" t="str">
        <x:f>IF(J219&lt;&gt;"Valid","No",IF(AND(C219&lt;&gt;"",G219&lt;&gt;"",H219&lt;&gt;"",I219&lt;&gt;"",K219&lt;&gt;"",L219&lt;&gt;"",M219&lt;&gt;"",T219&lt;&gt;"",W219&lt;&gt;"",OR(L219="Yes",M219="No")),"Yes","Incomplete"))</x:f>
        <x:v>No</x:v>
      </x:c>
    </x:row>
    <x:row r="220" ht="72" customHeight="1">
      <x:c r="A220" s="20" t="str">
        <x:v>R2-24-2</x:v>
      </x:c>
      <x:c r="B220" s="20" t="str">
        <x:v>Q24</x:v>
      </x:c>
      <x:c r="C220" s="20" t="str">
        <x:f>IF('Questions'!E30="","",'Questions'!E30)</x:f>
      </x:c>
      <x:c r="D220" s="20" t="str">
        <x:f>'Questions'!B30</x:f>
        <x:v>Validation</x:v>
      </x:c>
      <x:c r="E220" s="20" t="str">
        <x:v>Claude</x:v>
      </x:c>
      <x:c r="F220" s="20" t="n">
        <x:v>2</x:v>
      </x:c>
      <x:c r="G220" s="22"/>
      <x:c r="H220" s="10"/>
      <x:c r="I220" s="10"/>
      <x:c r="J220" s="10" t="str">
        <x:v>Not started</x:v>
      </x:c>
      <x:c r="K220" s="10"/>
      <x:c r="L220" s="10"/>
      <x:c r="M220" s="10"/>
      <x:c r="N220" s="10"/>
      <x:c r="O220" s="10"/>
      <x:c r="P220" s="10"/>
      <x:c r="Q220" s="10"/>
      <x:c r="R220" s="10"/>
      <x:c r="S220" s="10"/>
      <x:c r="T220" s="10"/>
      <x:c r="U220" s="10"/>
      <x:c r="V220" s="10"/>
      <x:c r="W220" s="10"/>
      <x:c r="X220" s="23" t="str">
        <x:f>IF(J220&lt;&gt;"Valid","No",IF(AND(C220&lt;&gt;"",G220&lt;&gt;"",H220&lt;&gt;"",I220&lt;&gt;"",K220&lt;&gt;"",L220&lt;&gt;"",M220&lt;&gt;"",T220&lt;&gt;"",W220&lt;&gt;"",OR(L220="Yes",M220="No")),"Yes","Incomplete"))</x:f>
        <x:v>No</x:v>
      </x:c>
    </x:row>
    <x:row r="221" ht="72" customHeight="1">
      <x:c r="A221" s="20" t="str">
        <x:v>R2-24-3</x:v>
      </x:c>
      <x:c r="B221" s="20" t="str">
        <x:v>Q24</x:v>
      </x:c>
      <x:c r="C221" s="20" t="str">
        <x:f>IF('Questions'!E30="","",'Questions'!E30)</x:f>
      </x:c>
      <x:c r="D221" s="20" t="str">
        <x:f>'Questions'!B30</x:f>
        <x:v>Validation</x:v>
      </x:c>
      <x:c r="E221" s="20" t="str">
        <x:v>Gemini</x:v>
      </x:c>
      <x:c r="F221" s="20" t="n">
        <x:v>2</x:v>
      </x:c>
      <x:c r="G221" s="22"/>
      <x:c r="H221" s="10"/>
      <x:c r="I221" s="10"/>
      <x:c r="J221" s="10" t="str">
        <x:v>Not started</x:v>
      </x:c>
      <x:c r="K221" s="10"/>
      <x:c r="L221" s="10"/>
      <x:c r="M221" s="10"/>
      <x:c r="N221" s="10"/>
      <x:c r="O221" s="10"/>
      <x:c r="P221" s="10"/>
      <x:c r="Q221" s="10"/>
      <x:c r="R221" s="10"/>
      <x:c r="S221" s="10"/>
      <x:c r="T221" s="10"/>
      <x:c r="U221" s="10"/>
      <x:c r="V221" s="10"/>
      <x:c r="W221" s="10"/>
      <x:c r="X221" s="23" t="str">
        <x:f>IF(J221&lt;&gt;"Valid","No",IF(AND(C221&lt;&gt;"",G221&lt;&gt;"",H221&lt;&gt;"",I221&lt;&gt;"",K221&lt;&gt;"",L221&lt;&gt;"",M221&lt;&gt;"",T221&lt;&gt;"",W221&lt;&gt;"",OR(L221="Yes",M221="No")),"Yes","Incomplete"))</x:f>
        <x:v>No</x:v>
      </x:c>
    </x:row>
    <x:row r="222" ht="72" customHeight="1">
      <x:c r="A222" s="20" t="str">
        <x:v>R2-24-4</x:v>
      </x:c>
      <x:c r="B222" s="20" t="str">
        <x:v>Q24</x:v>
      </x:c>
      <x:c r="C222" s="20" t="str">
        <x:f>IF('Questions'!E30="","",'Questions'!E30)</x:f>
      </x:c>
      <x:c r="D222" s="20" t="str">
        <x:f>'Questions'!B30</x:f>
        <x:v>Validation</x:v>
      </x:c>
      <x:c r="E222" s="20" t="str">
        <x:v>Perplexity</x:v>
      </x:c>
      <x:c r="F222" s="20" t="n">
        <x:v>2</x:v>
      </x:c>
      <x:c r="G222" s="22"/>
      <x:c r="H222" s="10"/>
      <x:c r="I222" s="10"/>
      <x:c r="J222" s="10" t="str">
        <x:v>Not started</x:v>
      </x:c>
      <x:c r="K222" s="10"/>
      <x:c r="L222" s="10"/>
      <x:c r="M222" s="10"/>
      <x:c r="N222" s="10"/>
      <x:c r="O222" s="10"/>
      <x:c r="P222" s="10"/>
      <x:c r="Q222" s="10"/>
      <x:c r="R222" s="10"/>
      <x:c r="S222" s="10"/>
      <x:c r="T222" s="10"/>
      <x:c r="U222" s="10"/>
      <x:c r="V222" s="10"/>
      <x:c r="W222" s="10"/>
      <x:c r="X222" s="23" t="str">
        <x:f>IF(J222&lt;&gt;"Valid","No",IF(AND(C222&lt;&gt;"",G222&lt;&gt;"",H222&lt;&gt;"",I222&lt;&gt;"",K222&lt;&gt;"",L222&lt;&gt;"",M222&lt;&gt;"",T222&lt;&gt;"",W222&lt;&gt;"",OR(L222="Yes",M222="No")),"Yes","Incomplete"))</x:f>
        <x:v>No</x:v>
      </x:c>
    </x:row>
    <x:row r="223" ht="72" customHeight="1">
      <x:c r="A223" s="20" t="str">
        <x:v>R2-25-1</x:v>
      </x:c>
      <x:c r="B223" s="20" t="str">
        <x:v>Q25</x:v>
      </x:c>
      <x:c r="C223" s="20" t="str">
        <x:f>IF('Questions'!E31="","",'Questions'!E31)</x:f>
      </x:c>
      <x:c r="D223" s="20" t="str">
        <x:f>'Questions'!B31</x:f>
        <x:v>Validation</x:v>
      </x:c>
      <x:c r="E223" s="20" t="str">
        <x:v>ChatGPT</x:v>
      </x:c>
      <x:c r="F223" s="20" t="n">
        <x:v>2</x:v>
      </x:c>
      <x:c r="G223" s="22"/>
      <x:c r="H223" s="10"/>
      <x:c r="I223" s="10"/>
      <x:c r="J223" s="10" t="str">
        <x:v>Not started</x:v>
      </x:c>
      <x:c r="K223" s="10"/>
      <x:c r="L223" s="10"/>
      <x:c r="M223" s="10"/>
      <x:c r="N223" s="10"/>
      <x:c r="O223" s="10"/>
      <x:c r="P223" s="10"/>
      <x:c r="Q223" s="10"/>
      <x:c r="R223" s="10"/>
      <x:c r="S223" s="10"/>
      <x:c r="T223" s="10"/>
      <x:c r="U223" s="10"/>
      <x:c r="V223" s="10"/>
      <x:c r="W223" s="10"/>
      <x:c r="X223" s="23" t="str">
        <x:f>IF(J223&lt;&gt;"Valid","No",IF(AND(C223&lt;&gt;"",G223&lt;&gt;"",H223&lt;&gt;"",I223&lt;&gt;"",K223&lt;&gt;"",L223&lt;&gt;"",M223&lt;&gt;"",T223&lt;&gt;"",W223&lt;&gt;"",OR(L223="Yes",M223="No")),"Yes","Incomplete"))</x:f>
        <x:v>No</x:v>
      </x:c>
    </x:row>
    <x:row r="224" ht="72" customHeight="1">
      <x:c r="A224" s="20" t="str">
        <x:v>R2-25-2</x:v>
      </x:c>
      <x:c r="B224" s="20" t="str">
        <x:v>Q25</x:v>
      </x:c>
      <x:c r="C224" s="20" t="str">
        <x:f>IF('Questions'!E31="","",'Questions'!E31)</x:f>
      </x:c>
      <x:c r="D224" s="20" t="str">
        <x:f>'Questions'!B31</x:f>
        <x:v>Validation</x:v>
      </x:c>
      <x:c r="E224" s="20" t="str">
        <x:v>Claude</x:v>
      </x:c>
      <x:c r="F224" s="20" t="n">
        <x:v>2</x:v>
      </x:c>
      <x:c r="G224" s="22"/>
      <x:c r="H224" s="10"/>
      <x:c r="I224" s="10"/>
      <x:c r="J224" s="10" t="str">
        <x:v>Not started</x:v>
      </x:c>
      <x:c r="K224" s="10"/>
      <x:c r="L224" s="10"/>
      <x:c r="M224" s="10"/>
      <x:c r="N224" s="10"/>
      <x:c r="O224" s="10"/>
      <x:c r="P224" s="10"/>
      <x:c r="Q224" s="10"/>
      <x:c r="R224" s="10"/>
      <x:c r="S224" s="10"/>
      <x:c r="T224" s="10"/>
      <x:c r="U224" s="10"/>
      <x:c r="V224" s="10"/>
      <x:c r="W224" s="10"/>
      <x:c r="X224" s="23" t="str">
        <x:f>IF(J224&lt;&gt;"Valid","No",IF(AND(C224&lt;&gt;"",G224&lt;&gt;"",H224&lt;&gt;"",I224&lt;&gt;"",K224&lt;&gt;"",L224&lt;&gt;"",M224&lt;&gt;"",T224&lt;&gt;"",W224&lt;&gt;"",OR(L224="Yes",M224="No")),"Yes","Incomplete"))</x:f>
        <x:v>No</x:v>
      </x:c>
    </x:row>
    <x:row r="225" ht="72" customHeight="1">
      <x:c r="A225" s="20" t="str">
        <x:v>R2-25-3</x:v>
      </x:c>
      <x:c r="B225" s="20" t="str">
        <x:v>Q25</x:v>
      </x:c>
      <x:c r="C225" s="20" t="str">
        <x:f>IF('Questions'!E31="","",'Questions'!E31)</x:f>
      </x:c>
      <x:c r="D225" s="20" t="str">
        <x:f>'Questions'!B31</x:f>
        <x:v>Validation</x:v>
      </x:c>
      <x:c r="E225" s="20" t="str">
        <x:v>Gemini</x:v>
      </x:c>
      <x:c r="F225" s="20" t="n">
        <x:v>2</x:v>
      </x:c>
      <x:c r="G225" s="22"/>
      <x:c r="H225" s="10"/>
      <x:c r="I225" s="10"/>
      <x:c r="J225" s="10" t="str">
        <x:v>Not started</x:v>
      </x:c>
      <x:c r="K225" s="10"/>
      <x:c r="L225" s="10"/>
      <x:c r="M225" s="10"/>
      <x:c r="N225" s="10"/>
      <x:c r="O225" s="10"/>
      <x:c r="P225" s="10"/>
      <x:c r="Q225" s="10"/>
      <x:c r="R225" s="10"/>
      <x:c r="S225" s="10"/>
      <x:c r="T225" s="10"/>
      <x:c r="U225" s="10"/>
      <x:c r="V225" s="10"/>
      <x:c r="W225" s="10"/>
      <x:c r="X225" s="23" t="str">
        <x:f>IF(J225&lt;&gt;"Valid","No",IF(AND(C225&lt;&gt;"",G225&lt;&gt;"",H225&lt;&gt;"",I225&lt;&gt;"",K225&lt;&gt;"",L225&lt;&gt;"",M225&lt;&gt;"",T225&lt;&gt;"",W225&lt;&gt;"",OR(L225="Yes",M225="No")),"Yes","Incomplete"))</x:f>
        <x:v>No</x:v>
      </x:c>
    </x:row>
    <x:row r="226" ht="72" customHeight="1">
      <x:c r="A226" s="20" t="str">
        <x:v>R2-25-4</x:v>
      </x:c>
      <x:c r="B226" s="20" t="str">
        <x:v>Q25</x:v>
      </x:c>
      <x:c r="C226" s="20" t="str">
        <x:f>IF('Questions'!E31="","",'Questions'!E31)</x:f>
      </x:c>
      <x:c r="D226" s="20" t="str">
        <x:f>'Questions'!B31</x:f>
        <x:v>Validation</x:v>
      </x:c>
      <x:c r="E226" s="20" t="str">
        <x:v>Perplexity</x:v>
      </x:c>
      <x:c r="F226" s="20" t="n">
        <x:v>2</x:v>
      </x:c>
      <x:c r="G226" s="22"/>
      <x:c r="H226" s="10"/>
      <x:c r="I226" s="10"/>
      <x:c r="J226" s="10" t="str">
        <x:v>Not started</x:v>
      </x:c>
      <x:c r="K226" s="10"/>
      <x:c r="L226" s="10"/>
      <x:c r="M226" s="10"/>
      <x:c r="N226" s="10"/>
      <x:c r="O226" s="10"/>
      <x:c r="P226" s="10"/>
      <x:c r="Q226" s="10"/>
      <x:c r="R226" s="10"/>
      <x:c r="S226" s="10"/>
      <x:c r="T226" s="10"/>
      <x:c r="U226" s="10"/>
      <x:c r="V226" s="10"/>
      <x:c r="W226" s="10"/>
      <x:c r="X226" s="23" t="str">
        <x:f>IF(J226&lt;&gt;"Valid","No",IF(AND(C226&lt;&gt;"",G226&lt;&gt;"",H226&lt;&gt;"",I226&lt;&gt;"",K226&lt;&gt;"",L226&lt;&gt;"",M226&lt;&gt;"",T226&lt;&gt;"",W226&lt;&gt;"",OR(L226="Yes",M226="No")),"Yes","Incomplete"))</x:f>
        <x:v>No</x:v>
      </x:c>
    </x:row>
    <x:row r="227" ht="72" customHeight="1">
      <x:c r="A227" s="20" t="str">
        <x:v>R2-26-1</x:v>
      </x:c>
      <x:c r="B227" s="20" t="str">
        <x:v>Q26</x:v>
      </x:c>
      <x:c r="C227" s="20" t="str">
        <x:f>IF('Questions'!E32="","",'Questions'!E32)</x:f>
      </x:c>
      <x:c r="D227" s="20" t="str">
        <x:f>'Questions'!B32</x:f>
        <x:v>Validation</x:v>
      </x:c>
      <x:c r="E227" s="20" t="str">
        <x:v>ChatGPT</x:v>
      </x:c>
      <x:c r="F227" s="20" t="n">
        <x:v>2</x:v>
      </x:c>
      <x:c r="G227" s="22"/>
      <x:c r="H227" s="10"/>
      <x:c r="I227" s="10"/>
      <x:c r="J227" s="10" t="str">
        <x:v>Not started</x:v>
      </x:c>
      <x:c r="K227" s="10"/>
      <x:c r="L227" s="10"/>
      <x:c r="M227" s="10"/>
      <x:c r="N227" s="10"/>
      <x:c r="O227" s="10"/>
      <x:c r="P227" s="10"/>
      <x:c r="Q227" s="10"/>
      <x:c r="R227" s="10"/>
      <x:c r="S227" s="10"/>
      <x:c r="T227" s="10"/>
      <x:c r="U227" s="10"/>
      <x:c r="V227" s="10"/>
      <x:c r="W227" s="10"/>
      <x:c r="X227" s="23" t="str">
        <x:f>IF(J227&lt;&gt;"Valid","No",IF(AND(C227&lt;&gt;"",G227&lt;&gt;"",H227&lt;&gt;"",I227&lt;&gt;"",K227&lt;&gt;"",L227&lt;&gt;"",M227&lt;&gt;"",T227&lt;&gt;"",W227&lt;&gt;"",OR(L227="Yes",M227="No")),"Yes","Incomplete"))</x:f>
        <x:v>No</x:v>
      </x:c>
    </x:row>
    <x:row r="228" ht="72" customHeight="1">
      <x:c r="A228" s="20" t="str">
        <x:v>R2-26-2</x:v>
      </x:c>
      <x:c r="B228" s="20" t="str">
        <x:v>Q26</x:v>
      </x:c>
      <x:c r="C228" s="20" t="str">
        <x:f>IF('Questions'!E32="","",'Questions'!E32)</x:f>
      </x:c>
      <x:c r="D228" s="20" t="str">
        <x:f>'Questions'!B32</x:f>
        <x:v>Validation</x:v>
      </x:c>
      <x:c r="E228" s="20" t="str">
        <x:v>Claude</x:v>
      </x:c>
      <x:c r="F228" s="20" t="n">
        <x:v>2</x:v>
      </x:c>
      <x:c r="G228" s="22"/>
      <x:c r="H228" s="10"/>
      <x:c r="I228" s="10"/>
      <x:c r="J228" s="10" t="str">
        <x:v>Not started</x:v>
      </x:c>
      <x:c r="K228" s="10"/>
      <x:c r="L228" s="10"/>
      <x:c r="M228" s="10"/>
      <x:c r="N228" s="10"/>
      <x:c r="O228" s="10"/>
      <x:c r="P228" s="10"/>
      <x:c r="Q228" s="10"/>
      <x:c r="R228" s="10"/>
      <x:c r="S228" s="10"/>
      <x:c r="T228" s="10"/>
      <x:c r="U228" s="10"/>
      <x:c r="V228" s="10"/>
      <x:c r="W228" s="10"/>
      <x:c r="X228" s="23" t="str">
        <x:f>IF(J228&lt;&gt;"Valid","No",IF(AND(C228&lt;&gt;"",G228&lt;&gt;"",H228&lt;&gt;"",I228&lt;&gt;"",K228&lt;&gt;"",L228&lt;&gt;"",M228&lt;&gt;"",T228&lt;&gt;"",W228&lt;&gt;"",OR(L228="Yes",M228="No")),"Yes","Incomplete"))</x:f>
        <x:v>No</x:v>
      </x:c>
    </x:row>
    <x:row r="229" ht="72" customHeight="1">
      <x:c r="A229" s="20" t="str">
        <x:v>R2-26-3</x:v>
      </x:c>
      <x:c r="B229" s="20" t="str">
        <x:v>Q26</x:v>
      </x:c>
      <x:c r="C229" s="20" t="str">
        <x:f>IF('Questions'!E32="","",'Questions'!E32)</x:f>
      </x:c>
      <x:c r="D229" s="20" t="str">
        <x:f>'Questions'!B32</x:f>
        <x:v>Validation</x:v>
      </x:c>
      <x:c r="E229" s="20" t="str">
        <x:v>Gemini</x:v>
      </x:c>
      <x:c r="F229" s="20" t="n">
        <x:v>2</x:v>
      </x:c>
      <x:c r="G229" s="22"/>
      <x:c r="H229" s="10"/>
      <x:c r="I229" s="10"/>
      <x:c r="J229" s="10" t="str">
        <x:v>Not started</x:v>
      </x:c>
      <x:c r="K229" s="10"/>
      <x:c r="L229" s="10"/>
      <x:c r="M229" s="10"/>
      <x:c r="N229" s="10"/>
      <x:c r="O229" s="10"/>
      <x:c r="P229" s="10"/>
      <x:c r="Q229" s="10"/>
      <x:c r="R229" s="10"/>
      <x:c r="S229" s="10"/>
      <x:c r="T229" s="10"/>
      <x:c r="U229" s="10"/>
      <x:c r="V229" s="10"/>
      <x:c r="W229" s="10"/>
      <x:c r="X229" s="23" t="str">
        <x:f>IF(J229&lt;&gt;"Valid","No",IF(AND(C229&lt;&gt;"",G229&lt;&gt;"",H229&lt;&gt;"",I229&lt;&gt;"",K229&lt;&gt;"",L229&lt;&gt;"",M229&lt;&gt;"",T229&lt;&gt;"",W229&lt;&gt;"",OR(L229="Yes",M229="No")),"Yes","Incomplete"))</x:f>
        <x:v>No</x:v>
      </x:c>
    </x:row>
    <x:row r="230" ht="72" customHeight="1">
      <x:c r="A230" s="20" t="str">
        <x:v>R2-26-4</x:v>
      </x:c>
      <x:c r="B230" s="20" t="str">
        <x:v>Q26</x:v>
      </x:c>
      <x:c r="C230" s="20" t="str">
        <x:f>IF('Questions'!E32="","",'Questions'!E32)</x:f>
      </x:c>
      <x:c r="D230" s="20" t="str">
        <x:f>'Questions'!B32</x:f>
        <x:v>Validation</x:v>
      </x:c>
      <x:c r="E230" s="20" t="str">
        <x:v>Perplexity</x:v>
      </x:c>
      <x:c r="F230" s="20" t="n">
        <x:v>2</x:v>
      </x:c>
      <x:c r="G230" s="22"/>
      <x:c r="H230" s="10"/>
      <x:c r="I230" s="10"/>
      <x:c r="J230" s="10" t="str">
        <x:v>Not started</x:v>
      </x:c>
      <x:c r="K230" s="10"/>
      <x:c r="L230" s="10"/>
      <x:c r="M230" s="10"/>
      <x:c r="N230" s="10"/>
      <x:c r="O230" s="10"/>
      <x:c r="P230" s="10"/>
      <x:c r="Q230" s="10"/>
      <x:c r="R230" s="10"/>
      <x:c r="S230" s="10"/>
      <x:c r="T230" s="10"/>
      <x:c r="U230" s="10"/>
      <x:c r="V230" s="10"/>
      <x:c r="W230" s="10"/>
      <x:c r="X230" s="23" t="str">
        <x:f>IF(J230&lt;&gt;"Valid","No",IF(AND(C230&lt;&gt;"",G230&lt;&gt;"",H230&lt;&gt;"",I230&lt;&gt;"",K230&lt;&gt;"",L230&lt;&gt;"",M230&lt;&gt;"",T230&lt;&gt;"",W230&lt;&gt;"",OR(L230="Yes",M230="No")),"Yes","Incomplete"))</x:f>
        <x:v>No</x:v>
      </x:c>
    </x:row>
    <x:row r="231" ht="72" customHeight="1">
      <x:c r="A231" s="20" t="str">
        <x:v>R2-27-1</x:v>
      </x:c>
      <x:c r="B231" s="20" t="str">
        <x:v>Q27</x:v>
      </x:c>
      <x:c r="C231" s="20" t="str">
        <x:f>IF('Questions'!E33="","",'Questions'!E33)</x:f>
      </x:c>
      <x:c r="D231" s="20" t="str">
        <x:f>'Questions'!B33</x:f>
        <x:v>Validation</x:v>
      </x:c>
      <x:c r="E231" s="20" t="str">
        <x:v>ChatGPT</x:v>
      </x:c>
      <x:c r="F231" s="20" t="n">
        <x:v>2</x:v>
      </x:c>
      <x:c r="G231" s="22"/>
      <x:c r="H231" s="10"/>
      <x:c r="I231" s="10"/>
      <x:c r="J231" s="10" t="str">
        <x:v>Not started</x:v>
      </x:c>
      <x:c r="K231" s="10"/>
      <x:c r="L231" s="10"/>
      <x:c r="M231" s="10"/>
      <x:c r="N231" s="10"/>
      <x:c r="O231" s="10"/>
      <x:c r="P231" s="10"/>
      <x:c r="Q231" s="10"/>
      <x:c r="R231" s="10"/>
      <x:c r="S231" s="10"/>
      <x:c r="T231" s="10"/>
      <x:c r="U231" s="10"/>
      <x:c r="V231" s="10"/>
      <x:c r="W231" s="10"/>
      <x:c r="X231" s="23" t="str">
        <x:f>IF(J231&lt;&gt;"Valid","No",IF(AND(C231&lt;&gt;"",G231&lt;&gt;"",H231&lt;&gt;"",I231&lt;&gt;"",K231&lt;&gt;"",L231&lt;&gt;"",M231&lt;&gt;"",T231&lt;&gt;"",W231&lt;&gt;"",OR(L231="Yes",M231="No")),"Yes","Incomplete"))</x:f>
        <x:v>No</x:v>
      </x:c>
    </x:row>
    <x:row r="232" ht="72" customHeight="1">
      <x:c r="A232" s="20" t="str">
        <x:v>R2-27-2</x:v>
      </x:c>
      <x:c r="B232" s="20" t="str">
        <x:v>Q27</x:v>
      </x:c>
      <x:c r="C232" s="20" t="str">
        <x:f>IF('Questions'!E33="","",'Questions'!E33)</x:f>
      </x:c>
      <x:c r="D232" s="20" t="str">
        <x:f>'Questions'!B33</x:f>
        <x:v>Validation</x:v>
      </x:c>
      <x:c r="E232" s="20" t="str">
        <x:v>Claude</x:v>
      </x:c>
      <x:c r="F232" s="20" t="n">
        <x:v>2</x:v>
      </x:c>
      <x:c r="G232" s="22"/>
      <x:c r="H232" s="10"/>
      <x:c r="I232" s="10"/>
      <x:c r="J232" s="10" t="str">
        <x:v>Not started</x:v>
      </x:c>
      <x:c r="K232" s="10"/>
      <x:c r="L232" s="10"/>
      <x:c r="M232" s="10"/>
      <x:c r="N232" s="10"/>
      <x:c r="O232" s="10"/>
      <x:c r="P232" s="10"/>
      <x:c r="Q232" s="10"/>
      <x:c r="R232" s="10"/>
      <x:c r="S232" s="10"/>
      <x:c r="T232" s="10"/>
      <x:c r="U232" s="10"/>
      <x:c r="V232" s="10"/>
      <x:c r="W232" s="10"/>
      <x:c r="X232" s="23" t="str">
        <x:f>IF(J232&lt;&gt;"Valid","No",IF(AND(C232&lt;&gt;"",G232&lt;&gt;"",H232&lt;&gt;"",I232&lt;&gt;"",K232&lt;&gt;"",L232&lt;&gt;"",M232&lt;&gt;"",T232&lt;&gt;"",W232&lt;&gt;"",OR(L232="Yes",M232="No")),"Yes","Incomplete"))</x:f>
        <x:v>No</x:v>
      </x:c>
    </x:row>
    <x:row r="233" ht="72" customHeight="1">
      <x:c r="A233" s="20" t="str">
        <x:v>R2-27-3</x:v>
      </x:c>
      <x:c r="B233" s="20" t="str">
        <x:v>Q27</x:v>
      </x:c>
      <x:c r="C233" s="20" t="str">
        <x:f>IF('Questions'!E33="","",'Questions'!E33)</x:f>
      </x:c>
      <x:c r="D233" s="20" t="str">
        <x:f>'Questions'!B33</x:f>
        <x:v>Validation</x:v>
      </x:c>
      <x:c r="E233" s="20" t="str">
        <x:v>Gemini</x:v>
      </x:c>
      <x:c r="F233" s="20" t="n">
        <x:v>2</x:v>
      </x:c>
      <x:c r="G233" s="22"/>
      <x:c r="H233" s="10"/>
      <x:c r="I233" s="10"/>
      <x:c r="J233" s="10" t="str">
        <x:v>Not started</x:v>
      </x:c>
      <x:c r="K233" s="10"/>
      <x:c r="L233" s="10"/>
      <x:c r="M233" s="10"/>
      <x:c r="N233" s="10"/>
      <x:c r="O233" s="10"/>
      <x:c r="P233" s="10"/>
      <x:c r="Q233" s="10"/>
      <x:c r="R233" s="10"/>
      <x:c r="S233" s="10"/>
      <x:c r="T233" s="10"/>
      <x:c r="U233" s="10"/>
      <x:c r="V233" s="10"/>
      <x:c r="W233" s="10"/>
      <x:c r="X233" s="23" t="str">
        <x:f>IF(J233&lt;&gt;"Valid","No",IF(AND(C233&lt;&gt;"",G233&lt;&gt;"",H233&lt;&gt;"",I233&lt;&gt;"",K233&lt;&gt;"",L233&lt;&gt;"",M233&lt;&gt;"",T233&lt;&gt;"",W233&lt;&gt;"",OR(L233="Yes",M233="No")),"Yes","Incomplete"))</x:f>
        <x:v>No</x:v>
      </x:c>
    </x:row>
    <x:row r="234" ht="72" customHeight="1">
      <x:c r="A234" s="20" t="str">
        <x:v>R2-27-4</x:v>
      </x:c>
      <x:c r="B234" s="20" t="str">
        <x:v>Q27</x:v>
      </x:c>
      <x:c r="C234" s="20" t="str">
        <x:f>IF('Questions'!E33="","",'Questions'!E33)</x:f>
      </x:c>
      <x:c r="D234" s="20" t="str">
        <x:f>'Questions'!B33</x:f>
        <x:v>Validation</x:v>
      </x:c>
      <x:c r="E234" s="20" t="str">
        <x:v>Perplexity</x:v>
      </x:c>
      <x:c r="F234" s="20" t="n">
        <x:v>2</x:v>
      </x:c>
      <x:c r="G234" s="22"/>
      <x:c r="H234" s="10"/>
      <x:c r="I234" s="10"/>
      <x:c r="J234" s="10" t="str">
        <x:v>Not started</x:v>
      </x:c>
      <x:c r="K234" s="10"/>
      <x:c r="L234" s="10"/>
      <x:c r="M234" s="10"/>
      <x:c r="N234" s="10"/>
      <x:c r="O234" s="10"/>
      <x:c r="P234" s="10"/>
      <x:c r="Q234" s="10"/>
      <x:c r="R234" s="10"/>
      <x:c r="S234" s="10"/>
      <x:c r="T234" s="10"/>
      <x:c r="U234" s="10"/>
      <x:c r="V234" s="10"/>
      <x:c r="W234" s="10"/>
      <x:c r="X234" s="23" t="str">
        <x:f>IF(J234&lt;&gt;"Valid","No",IF(AND(C234&lt;&gt;"",G234&lt;&gt;"",H234&lt;&gt;"",I234&lt;&gt;"",K234&lt;&gt;"",L234&lt;&gt;"",M234&lt;&gt;"",T234&lt;&gt;"",W234&lt;&gt;"",OR(L234="Yes",M234="No")),"Yes","Incomplete"))</x:f>
        <x:v>No</x:v>
      </x:c>
    </x:row>
    <x:row r="235" ht="72" customHeight="1">
      <x:c r="A235" s="20" t="str">
        <x:v>R2-28-1</x:v>
      </x:c>
      <x:c r="B235" s="20" t="str">
        <x:v>Q28</x:v>
      </x:c>
      <x:c r="C235" s="20" t="str">
        <x:f>IF('Questions'!E34="","",'Questions'!E34)</x:f>
      </x:c>
      <x:c r="D235" s="20" t="str">
        <x:f>'Questions'!B34</x:f>
        <x:v>Validation</x:v>
      </x:c>
      <x:c r="E235" s="20" t="str">
        <x:v>ChatGPT</x:v>
      </x:c>
      <x:c r="F235" s="20" t="n">
        <x:v>2</x:v>
      </x:c>
      <x:c r="G235" s="22"/>
      <x:c r="H235" s="10"/>
      <x:c r="I235" s="10"/>
      <x:c r="J235" s="10" t="str">
        <x:v>Not started</x:v>
      </x:c>
      <x:c r="K235" s="10"/>
      <x:c r="L235" s="10"/>
      <x:c r="M235" s="10"/>
      <x:c r="N235" s="10"/>
      <x:c r="O235" s="10"/>
      <x:c r="P235" s="10"/>
      <x:c r="Q235" s="10"/>
      <x:c r="R235" s="10"/>
      <x:c r="S235" s="10"/>
      <x:c r="T235" s="10"/>
      <x:c r="U235" s="10"/>
      <x:c r="V235" s="10"/>
      <x:c r="W235" s="10"/>
      <x:c r="X235" s="23" t="str">
        <x:f>IF(J235&lt;&gt;"Valid","No",IF(AND(C235&lt;&gt;"",G235&lt;&gt;"",H235&lt;&gt;"",I235&lt;&gt;"",K235&lt;&gt;"",L235&lt;&gt;"",M235&lt;&gt;"",T235&lt;&gt;"",W235&lt;&gt;"",OR(L235="Yes",M235="No")),"Yes","Incomplete"))</x:f>
        <x:v>No</x:v>
      </x:c>
    </x:row>
    <x:row r="236" ht="72" customHeight="1">
      <x:c r="A236" s="20" t="str">
        <x:v>R2-28-2</x:v>
      </x:c>
      <x:c r="B236" s="20" t="str">
        <x:v>Q28</x:v>
      </x:c>
      <x:c r="C236" s="20" t="str">
        <x:f>IF('Questions'!E34="","",'Questions'!E34)</x:f>
      </x:c>
      <x:c r="D236" s="20" t="str">
        <x:f>'Questions'!B34</x:f>
        <x:v>Validation</x:v>
      </x:c>
      <x:c r="E236" s="20" t="str">
        <x:v>Claude</x:v>
      </x:c>
      <x:c r="F236" s="20" t="n">
        <x:v>2</x:v>
      </x:c>
      <x:c r="G236" s="22"/>
      <x:c r="H236" s="10"/>
      <x:c r="I236" s="10"/>
      <x:c r="J236" s="10" t="str">
        <x:v>Not started</x:v>
      </x:c>
      <x:c r="K236" s="10"/>
      <x:c r="L236" s="10"/>
      <x:c r="M236" s="10"/>
      <x:c r="N236" s="10"/>
      <x:c r="O236" s="10"/>
      <x:c r="P236" s="10"/>
      <x:c r="Q236" s="10"/>
      <x:c r="R236" s="10"/>
      <x:c r="S236" s="10"/>
      <x:c r="T236" s="10"/>
      <x:c r="U236" s="10"/>
      <x:c r="V236" s="10"/>
      <x:c r="W236" s="10"/>
      <x:c r="X236" s="23" t="str">
        <x:f>IF(J236&lt;&gt;"Valid","No",IF(AND(C236&lt;&gt;"",G236&lt;&gt;"",H236&lt;&gt;"",I236&lt;&gt;"",K236&lt;&gt;"",L236&lt;&gt;"",M236&lt;&gt;"",T236&lt;&gt;"",W236&lt;&gt;"",OR(L236="Yes",M236="No")),"Yes","Incomplete"))</x:f>
        <x:v>No</x:v>
      </x:c>
    </x:row>
    <x:row r="237" ht="72" customHeight="1">
      <x:c r="A237" s="20" t="str">
        <x:v>R2-28-3</x:v>
      </x:c>
      <x:c r="B237" s="20" t="str">
        <x:v>Q28</x:v>
      </x:c>
      <x:c r="C237" s="20" t="str">
        <x:f>IF('Questions'!E34="","",'Questions'!E34)</x:f>
      </x:c>
      <x:c r="D237" s="20" t="str">
        <x:f>'Questions'!B34</x:f>
        <x:v>Validation</x:v>
      </x:c>
      <x:c r="E237" s="20" t="str">
        <x:v>Gemini</x:v>
      </x:c>
      <x:c r="F237" s="20" t="n">
        <x:v>2</x:v>
      </x:c>
      <x:c r="G237" s="22"/>
      <x:c r="H237" s="10"/>
      <x:c r="I237" s="10"/>
      <x:c r="J237" s="10" t="str">
        <x:v>Not started</x:v>
      </x:c>
      <x:c r="K237" s="10"/>
      <x:c r="L237" s="10"/>
      <x:c r="M237" s="10"/>
      <x:c r="N237" s="10"/>
      <x:c r="O237" s="10"/>
      <x:c r="P237" s="10"/>
      <x:c r="Q237" s="10"/>
      <x:c r="R237" s="10"/>
      <x:c r="S237" s="10"/>
      <x:c r="T237" s="10"/>
      <x:c r="U237" s="10"/>
      <x:c r="V237" s="10"/>
      <x:c r="W237" s="10"/>
      <x:c r="X237" s="23" t="str">
        <x:f>IF(J237&lt;&gt;"Valid","No",IF(AND(C237&lt;&gt;"",G237&lt;&gt;"",H237&lt;&gt;"",I237&lt;&gt;"",K237&lt;&gt;"",L237&lt;&gt;"",M237&lt;&gt;"",T237&lt;&gt;"",W237&lt;&gt;"",OR(L237="Yes",M237="No")),"Yes","Incomplete"))</x:f>
        <x:v>No</x:v>
      </x:c>
    </x:row>
    <x:row r="238" ht="72" customHeight="1">
      <x:c r="A238" s="20" t="str">
        <x:v>R2-28-4</x:v>
      </x:c>
      <x:c r="B238" s="20" t="str">
        <x:v>Q28</x:v>
      </x:c>
      <x:c r="C238" s="20" t="str">
        <x:f>IF('Questions'!E34="","",'Questions'!E34)</x:f>
      </x:c>
      <x:c r="D238" s="20" t="str">
        <x:f>'Questions'!B34</x:f>
        <x:v>Validation</x:v>
      </x:c>
      <x:c r="E238" s="20" t="str">
        <x:v>Perplexity</x:v>
      </x:c>
      <x:c r="F238" s="20" t="n">
        <x:v>2</x:v>
      </x:c>
      <x:c r="G238" s="22"/>
      <x:c r="H238" s="10"/>
      <x:c r="I238" s="10"/>
      <x:c r="J238" s="10" t="str">
        <x:v>Not started</x:v>
      </x:c>
      <x:c r="K238" s="10"/>
      <x:c r="L238" s="10"/>
      <x:c r="M238" s="10"/>
      <x:c r="N238" s="10"/>
      <x:c r="O238" s="10"/>
      <x:c r="P238" s="10"/>
      <x:c r="Q238" s="10"/>
      <x:c r="R238" s="10"/>
      <x:c r="S238" s="10"/>
      <x:c r="T238" s="10"/>
      <x:c r="U238" s="10"/>
      <x:c r="V238" s="10"/>
      <x:c r="W238" s="10"/>
      <x:c r="X238" s="23" t="str">
        <x:f>IF(J238&lt;&gt;"Valid","No",IF(AND(C238&lt;&gt;"",G238&lt;&gt;"",H238&lt;&gt;"",I238&lt;&gt;"",K238&lt;&gt;"",L238&lt;&gt;"",M238&lt;&gt;"",T238&lt;&gt;"",W238&lt;&gt;"",OR(L238="Yes",M238="No")),"Yes","Incomplete"))</x:f>
        <x:v>No</x:v>
      </x:c>
    </x:row>
    <x:row r="239" ht="72" customHeight="1">
      <x:c r="A239" s="20" t="str">
        <x:v>R2-29-1</x:v>
      </x:c>
      <x:c r="B239" s="20" t="str">
        <x:v>Q29</x:v>
      </x:c>
      <x:c r="C239" s="20" t="str">
        <x:f>IF('Questions'!E35="","",'Questions'!E35)</x:f>
      </x:c>
      <x:c r="D239" s="20" t="str">
        <x:f>'Questions'!B35</x:f>
        <x:v>Validation</x:v>
      </x:c>
      <x:c r="E239" s="20" t="str">
        <x:v>ChatGPT</x:v>
      </x:c>
      <x:c r="F239" s="20" t="n">
        <x:v>2</x:v>
      </x:c>
      <x:c r="G239" s="22"/>
      <x:c r="H239" s="10"/>
      <x:c r="I239" s="10"/>
      <x:c r="J239" s="10" t="str">
        <x:v>Not started</x:v>
      </x:c>
      <x:c r="K239" s="10"/>
      <x:c r="L239" s="10"/>
      <x:c r="M239" s="10"/>
      <x:c r="N239" s="10"/>
      <x:c r="O239" s="10"/>
      <x:c r="P239" s="10"/>
      <x:c r="Q239" s="10"/>
      <x:c r="R239" s="10"/>
      <x:c r="S239" s="10"/>
      <x:c r="T239" s="10"/>
      <x:c r="U239" s="10"/>
      <x:c r="V239" s="10"/>
      <x:c r="W239" s="10"/>
      <x:c r="X239" s="23" t="str">
        <x:f>IF(J239&lt;&gt;"Valid","No",IF(AND(C239&lt;&gt;"",G239&lt;&gt;"",H239&lt;&gt;"",I239&lt;&gt;"",K239&lt;&gt;"",L239&lt;&gt;"",M239&lt;&gt;"",T239&lt;&gt;"",W239&lt;&gt;"",OR(L239="Yes",M239="No")),"Yes","Incomplete"))</x:f>
        <x:v>No</x:v>
      </x:c>
    </x:row>
    <x:row r="240" ht="72" customHeight="1">
      <x:c r="A240" s="20" t="str">
        <x:v>R2-29-2</x:v>
      </x:c>
      <x:c r="B240" s="20" t="str">
        <x:v>Q29</x:v>
      </x:c>
      <x:c r="C240" s="20" t="str">
        <x:f>IF('Questions'!E35="","",'Questions'!E35)</x:f>
      </x:c>
      <x:c r="D240" s="20" t="str">
        <x:f>'Questions'!B35</x:f>
        <x:v>Validation</x:v>
      </x:c>
      <x:c r="E240" s="20" t="str">
        <x:v>Claude</x:v>
      </x:c>
      <x:c r="F240" s="20" t="n">
        <x:v>2</x:v>
      </x:c>
      <x:c r="G240" s="22"/>
      <x:c r="H240" s="10"/>
      <x:c r="I240" s="10"/>
      <x:c r="J240" s="10" t="str">
        <x:v>Not started</x:v>
      </x:c>
      <x:c r="K240" s="10"/>
      <x:c r="L240" s="10"/>
      <x:c r="M240" s="10"/>
      <x:c r="N240" s="10"/>
      <x:c r="O240" s="10"/>
      <x:c r="P240" s="10"/>
      <x:c r="Q240" s="10"/>
      <x:c r="R240" s="10"/>
      <x:c r="S240" s="10"/>
      <x:c r="T240" s="10"/>
      <x:c r="U240" s="10"/>
      <x:c r="V240" s="10"/>
      <x:c r="W240" s="10"/>
      <x:c r="X240" s="23" t="str">
        <x:f>IF(J240&lt;&gt;"Valid","No",IF(AND(C240&lt;&gt;"",G240&lt;&gt;"",H240&lt;&gt;"",I240&lt;&gt;"",K240&lt;&gt;"",L240&lt;&gt;"",M240&lt;&gt;"",T240&lt;&gt;"",W240&lt;&gt;"",OR(L240="Yes",M240="No")),"Yes","Incomplete"))</x:f>
        <x:v>No</x:v>
      </x:c>
    </x:row>
    <x:row r="241" ht="72" customHeight="1">
      <x:c r="A241" s="20" t="str">
        <x:v>R2-29-3</x:v>
      </x:c>
      <x:c r="B241" s="20" t="str">
        <x:v>Q29</x:v>
      </x:c>
      <x:c r="C241" s="20" t="str">
        <x:f>IF('Questions'!E35="","",'Questions'!E35)</x:f>
      </x:c>
      <x:c r="D241" s="20" t="str">
        <x:f>'Questions'!B35</x:f>
        <x:v>Validation</x:v>
      </x:c>
      <x:c r="E241" s="20" t="str">
        <x:v>Gemini</x:v>
      </x:c>
      <x:c r="F241" s="20" t="n">
        <x:v>2</x:v>
      </x:c>
      <x:c r="G241" s="22"/>
      <x:c r="H241" s="10"/>
      <x:c r="I241" s="10"/>
      <x:c r="J241" s="10" t="str">
        <x:v>Not started</x:v>
      </x:c>
      <x:c r="K241" s="10"/>
      <x:c r="L241" s="10"/>
      <x:c r="M241" s="10"/>
      <x:c r="N241" s="10"/>
      <x:c r="O241" s="10"/>
      <x:c r="P241" s="10"/>
      <x:c r="Q241" s="10"/>
      <x:c r="R241" s="10"/>
      <x:c r="S241" s="10"/>
      <x:c r="T241" s="10"/>
      <x:c r="U241" s="10"/>
      <x:c r="V241" s="10"/>
      <x:c r="W241" s="10"/>
      <x:c r="X241" s="23" t="str">
        <x:f>IF(J241&lt;&gt;"Valid","No",IF(AND(C241&lt;&gt;"",G241&lt;&gt;"",H241&lt;&gt;"",I241&lt;&gt;"",K241&lt;&gt;"",L241&lt;&gt;"",M241&lt;&gt;"",T241&lt;&gt;"",W241&lt;&gt;"",OR(L241="Yes",M241="No")),"Yes","Incomplete"))</x:f>
        <x:v>No</x:v>
      </x:c>
    </x:row>
    <x:row r="242" ht="72" customHeight="1">
      <x:c r="A242" s="20" t="str">
        <x:v>R2-29-4</x:v>
      </x:c>
      <x:c r="B242" s="20" t="str">
        <x:v>Q29</x:v>
      </x:c>
      <x:c r="C242" s="20" t="str">
        <x:f>IF('Questions'!E35="","",'Questions'!E35)</x:f>
      </x:c>
      <x:c r="D242" s="20" t="str">
        <x:f>'Questions'!B35</x:f>
        <x:v>Validation</x:v>
      </x:c>
      <x:c r="E242" s="20" t="str">
        <x:v>Perplexity</x:v>
      </x:c>
      <x:c r="F242" s="20" t="n">
        <x:v>2</x:v>
      </x:c>
      <x:c r="G242" s="22"/>
      <x:c r="H242" s="10"/>
      <x:c r="I242" s="10"/>
      <x:c r="J242" s="10" t="str">
        <x:v>Not started</x:v>
      </x:c>
      <x:c r="K242" s="10"/>
      <x:c r="L242" s="10"/>
      <x:c r="M242" s="10"/>
      <x:c r="N242" s="10"/>
      <x:c r="O242" s="10"/>
      <x:c r="P242" s="10"/>
      <x:c r="Q242" s="10"/>
      <x:c r="R242" s="10"/>
      <x:c r="S242" s="10"/>
      <x:c r="T242" s="10"/>
      <x:c r="U242" s="10"/>
      <x:c r="V242" s="10"/>
      <x:c r="W242" s="10"/>
      <x:c r="X242" s="23" t="str">
        <x:f>IF(J242&lt;&gt;"Valid","No",IF(AND(C242&lt;&gt;"",G242&lt;&gt;"",H242&lt;&gt;"",I242&lt;&gt;"",K242&lt;&gt;"",L242&lt;&gt;"",M242&lt;&gt;"",T242&lt;&gt;"",W242&lt;&gt;"",OR(L242="Yes",M242="No")),"Yes","Incomplete"))</x:f>
        <x:v>No</x:v>
      </x:c>
    </x:row>
    <x:row r="243" ht="72" customHeight="1">
      <x:c r="A243" s="20" t="str">
        <x:v>R2-30-1</x:v>
      </x:c>
      <x:c r="B243" s="20" t="str">
        <x:v>Q30</x:v>
      </x:c>
      <x:c r="C243" s="20" t="str">
        <x:f>IF('Questions'!E36="","",'Questions'!E36)</x:f>
      </x:c>
      <x:c r="D243" s="20" t="str">
        <x:f>'Questions'!B36</x:f>
        <x:v>Validation</x:v>
      </x:c>
      <x:c r="E243" s="20" t="str">
        <x:v>ChatGPT</x:v>
      </x:c>
      <x:c r="F243" s="20" t="n">
        <x:v>2</x:v>
      </x:c>
      <x:c r="G243" s="22"/>
      <x:c r="H243" s="10"/>
      <x:c r="I243" s="10"/>
      <x:c r="J243" s="10" t="str">
        <x:v>Not started</x:v>
      </x:c>
      <x:c r="K243" s="10"/>
      <x:c r="L243" s="10"/>
      <x:c r="M243" s="10"/>
      <x:c r="N243" s="10"/>
      <x:c r="O243" s="10"/>
      <x:c r="P243" s="10"/>
      <x:c r="Q243" s="10"/>
      <x:c r="R243" s="10"/>
      <x:c r="S243" s="10"/>
      <x:c r="T243" s="10"/>
      <x:c r="U243" s="10"/>
      <x:c r="V243" s="10"/>
      <x:c r="W243" s="10"/>
      <x:c r="X243" s="23" t="str">
        <x:f>IF(J243&lt;&gt;"Valid","No",IF(AND(C243&lt;&gt;"",G243&lt;&gt;"",H243&lt;&gt;"",I243&lt;&gt;"",K243&lt;&gt;"",L243&lt;&gt;"",M243&lt;&gt;"",T243&lt;&gt;"",W243&lt;&gt;"",OR(L243="Yes",M243="No")),"Yes","Incomplete"))</x:f>
        <x:v>No</x:v>
      </x:c>
    </x:row>
    <x:row r="244" ht="72" customHeight="1">
      <x:c r="A244" s="20" t="str">
        <x:v>R2-30-2</x:v>
      </x:c>
      <x:c r="B244" s="20" t="str">
        <x:v>Q30</x:v>
      </x:c>
      <x:c r="C244" s="20" t="str">
        <x:f>IF('Questions'!E36="","",'Questions'!E36)</x:f>
      </x:c>
      <x:c r="D244" s="20" t="str">
        <x:f>'Questions'!B36</x:f>
        <x:v>Validation</x:v>
      </x:c>
      <x:c r="E244" s="20" t="str">
        <x:v>Claude</x:v>
      </x:c>
      <x:c r="F244" s="20" t="n">
        <x:v>2</x:v>
      </x:c>
      <x:c r="G244" s="22"/>
      <x:c r="H244" s="10"/>
      <x:c r="I244" s="10"/>
      <x:c r="J244" s="10" t="str">
        <x:v>Not started</x:v>
      </x:c>
      <x:c r="K244" s="10"/>
      <x:c r="L244" s="10"/>
      <x:c r="M244" s="10"/>
      <x:c r="N244" s="10"/>
      <x:c r="O244" s="10"/>
      <x:c r="P244" s="10"/>
      <x:c r="Q244" s="10"/>
      <x:c r="R244" s="10"/>
      <x:c r="S244" s="10"/>
      <x:c r="T244" s="10"/>
      <x:c r="U244" s="10"/>
      <x:c r="V244" s="10"/>
      <x:c r="W244" s="10"/>
      <x:c r="X244" s="23" t="str">
        <x:f>IF(J244&lt;&gt;"Valid","No",IF(AND(C244&lt;&gt;"",G244&lt;&gt;"",H244&lt;&gt;"",I244&lt;&gt;"",K244&lt;&gt;"",L244&lt;&gt;"",M244&lt;&gt;"",T244&lt;&gt;"",W244&lt;&gt;"",OR(L244="Yes",M244="No")),"Yes","Incomplete"))</x:f>
        <x:v>No</x:v>
      </x:c>
    </x:row>
    <x:row r="245" ht="72" customHeight="1">
      <x:c r="A245" s="20" t="str">
        <x:v>R2-30-3</x:v>
      </x:c>
      <x:c r="B245" s="20" t="str">
        <x:v>Q30</x:v>
      </x:c>
      <x:c r="C245" s="20" t="str">
        <x:f>IF('Questions'!E36="","",'Questions'!E36)</x:f>
      </x:c>
      <x:c r="D245" s="20" t="str">
        <x:f>'Questions'!B36</x:f>
        <x:v>Validation</x:v>
      </x:c>
      <x:c r="E245" s="20" t="str">
        <x:v>Gemini</x:v>
      </x:c>
      <x:c r="F245" s="20" t="n">
        <x:v>2</x:v>
      </x:c>
      <x:c r="G245" s="22"/>
      <x:c r="H245" s="10"/>
      <x:c r="I245" s="10"/>
      <x:c r="J245" s="10" t="str">
        <x:v>Not started</x:v>
      </x:c>
      <x:c r="K245" s="10"/>
      <x:c r="L245" s="10"/>
      <x:c r="M245" s="10"/>
      <x:c r="N245" s="10"/>
      <x:c r="O245" s="10"/>
      <x:c r="P245" s="10"/>
      <x:c r="Q245" s="10"/>
      <x:c r="R245" s="10"/>
      <x:c r="S245" s="10"/>
      <x:c r="T245" s="10"/>
      <x:c r="U245" s="10"/>
      <x:c r="V245" s="10"/>
      <x:c r="W245" s="10"/>
      <x:c r="X245" s="23" t="str">
        <x:f>IF(J245&lt;&gt;"Valid","No",IF(AND(C245&lt;&gt;"",G245&lt;&gt;"",H245&lt;&gt;"",I245&lt;&gt;"",K245&lt;&gt;"",L245&lt;&gt;"",M245&lt;&gt;"",T245&lt;&gt;"",W245&lt;&gt;"",OR(L245="Yes",M245="No")),"Yes","Incomplete"))</x:f>
        <x:v>No</x:v>
      </x:c>
    </x:row>
    <x:row r="246" ht="72" customHeight="1">
      <x:c r="A246" s="20" t="str">
        <x:v>R2-30-4</x:v>
      </x:c>
      <x:c r="B246" s="20" t="str">
        <x:v>Q30</x:v>
      </x:c>
      <x:c r="C246" s="20" t="str">
        <x:f>IF('Questions'!E36="","",'Questions'!E36)</x:f>
      </x:c>
      <x:c r="D246" s="20" t="str">
        <x:f>'Questions'!B36</x:f>
        <x:v>Validation</x:v>
      </x:c>
      <x:c r="E246" s="20" t="str">
        <x:v>Perplexity</x:v>
      </x:c>
      <x:c r="F246" s="20" t="n">
        <x:v>2</x:v>
      </x:c>
      <x:c r="G246" s="22"/>
      <x:c r="H246" s="10"/>
      <x:c r="I246" s="10"/>
      <x:c r="J246" s="10" t="str">
        <x:v>Not started</x:v>
      </x:c>
      <x:c r="K246" s="10"/>
      <x:c r="L246" s="10"/>
      <x:c r="M246" s="10"/>
      <x:c r="N246" s="10"/>
      <x:c r="O246" s="10"/>
      <x:c r="P246" s="10"/>
      <x:c r="Q246" s="10"/>
      <x:c r="R246" s="10"/>
      <x:c r="S246" s="10"/>
      <x:c r="T246" s="10"/>
      <x:c r="U246" s="10"/>
      <x:c r="V246" s="10"/>
      <x:c r="W246" s="10"/>
      <x:c r="X246" s="23" t="str">
        <x:f>IF(J246&lt;&gt;"Valid","No",IF(AND(C246&lt;&gt;"",G246&lt;&gt;"",H246&lt;&gt;"",I246&lt;&gt;"",K246&lt;&gt;"",L246&lt;&gt;"",M246&lt;&gt;"",T246&lt;&gt;"",W246&lt;&gt;"",OR(L246="Yes",M246="No")),"Yes","Incomplete"))</x:f>
        <x:v>No</x:v>
      </x:c>
    </x:row>
  </x:sheetData>
  <x:conditionalFormatting sqref="X7:X246">
    <x:cfRule type="containsText" dxfId="0" priority="1" operator="containsText" text="Incomplete"/>
  </x:conditionalFormatting>
  <x:dataValidations count="4">
    <x:dataValidation type="whole" operator="between" sqref="N7:N246">
      <x:formula1>1</x:formula1>
      <x:formula2>100</x:formula2>
    </x:dataValidation>
    <x:dataValidation type="list" sqref="J7:J246">
      <x:formula1>"Not started,Valid,Blocked,Excluded"</x:formula1>
    </x:dataValidation>
    <x:dataValidation type="list" sqref="L7:M246">
      <x:formula1>"Yes,No"</x:formula1>
    </x:dataValidation>
    <x:dataValidation type="list" sqref="T7:T246">
      <x:formula1>"No error found,Unverified claim,Confirmed error,Not assessed"</x:formula1>
    </x:dataValidation>
  </x:dataValidations>
  <x:pageMargins left="0.7" right="0.7" top="0.75" bottom="0.75" header="0.3" footer="0.3"/>
  <x:tableParts count="1">
    <x:tablePart xmlns:r="http://schemas.openxmlformats.org/officeDocument/2006/relationships" r:id="R3a006d40aada44fa"/>
  </x:tableParts>
</x:worksheet>
</file>

<file path=xl/worksheets/sheet4.xml><?xml version="1.0" encoding="utf-8"?>
<x:worksheet xmlns:x="http://schemas.openxmlformats.org/spreadsheetml/2006/main">
  <x:sheetPr>
    <x:tabColor rgb="FF16384B"/>
  </x:sheetPr>
  <x:sheetViews>
    <x:sheetView showGridLines="0" workbookViewId="0"/>
  </x:sheetViews>
  <x:sheetFormatPr defaultRowHeight="15"/>
  <x:cols>
    <x:col min="1" max="1" width="30" hidden="0" customWidth="1"/>
    <x:col min="2" max="2" width="112" hidden="0" customWidth="1"/>
  </x:cols>
  <x:sheetData>
    <x:row r="1" ht="26" customHeight="1">
      <x:c r="A1" s="2"/>
      <x:c r="B1" s="2"/>
    </x:row>
    <x:row r="2" ht="26" customHeight="1">
      <x:c r="A2" s="3" t="str">
        <x:v>Method and interpretation</x:v>
      </x:c>
      <x:c r="B2" s="2"/>
    </x:row>
    <x:row r="3" ht="26" customHeight="1">
      <x:c r="A3" s="4"/>
      <x:c r="B3" s="4"/>
    </x:row>
    <x:row r="4" ht="58" customHeight="1">
      <x:c r="A4" s="2" t="str">
        <x:v>Purpose</x:v>
      </x:c>
      <x:c r="B4" s="20" t="str">
        <x:v>Find where a company is absent, misrepresented or poorly supported in AI-assisted software discovery, then prioritize positioning and proof improvements.</x:v>
      </x:c>
    </x:row>
    <x:row r="5" ht="26" customHeight="1">
      <x:c r="A5" s="2"/>
      <x:c r="B5" s="2"/>
    </x:row>
    <x:row r="6" ht="78" customHeight="1">
      <x:c r="A6" s="25" t="str">
        <x:v>1. Define the buyer</x:v>
      </x:c>
      <x:c r="B6" s="20" t="str">
        <x:v>Complete the Summary setup. Use one product, category, buyer segment and target market per workbook. Gather real questions from sales calls, search queries or customer interviews.</x:v>
      </x:c>
    </x:row>
    <x:row r="7" ht="78" customHeight="1">
      <x:c r="A7" s="25" t="str">
        <x:v>2. Lock the question set</x:v>
      </x:c>
      <x:c r="B7" s="20" t="str">
        <x:v>Customize 20 unbranded Discovery and 10 branded Validation questions. Replace every bracket. Explain why each question matters. Freeze wording before testing; retain IDs for monthly comparison. Templates are not validated customer research.</x:v>
      </x:c>
    </x:row>
    <x:row r="8" ht="78" customHeight="1">
      <x:c r="A8" s="25" t="str">
        <x:v>3. Set consistent conditions</x:v>
      </x:c>
      <x:c r="B8" s="20" t="str">
        <x:v>Record assistant, date, model/mode/tier and locale/settings for each run. Use fresh conversations with no prior vendor context; turn memory/personalization off where available. Choose a consistent web-search setting within each assistant. Record unavoidable differences.</x:v>
      </x:c>
    </x:row>
    <x:row r="9" ht="78" customHeight="1">
      <x:c r="A9" s="25" t="str">
        <x:v>4. Capture baseline answers</x:v>
      </x:c>
      <x:c r="B9" s="20" t="str">
        <x:v>Run each locked prompt once in ChatGPT, Claude, Gemini and Perplexity: 120 baseline responses. Preserve the full answer or an accessible evidence file. Do not follow up or ask the assistant to add the target vendor.</x:v>
      </x:c>
    </x:row>
    <x:row r="10" ht="78" customHeight="1">
      <x:c r="A10" s="25" t="str">
        <x:v>5. Score human-reviewed evidence</x:v>
      </x:c>
      <x:c r="B10" s="20" t="str">
        <x:v>Mention = target named. Recommendation = target offered as a candidate to evaluate or buy, including qualified suggestions; a passing mention or rejected option does not qualify. For a valid no-vendor answer, record No/No and retain it in the denominator.</x:v>
      </x:c>
    </x:row>
    <x:row r="11" ht="78" customHeight="1">
      <x:c r="A11" s="25" t="str">
        <x:v>Rank and order</x:v>
      </x:c>
      <x:c r="B11" s="20" t="str">
        <x:v>Record rank only when the assistant explicitly ranks vendors. Do not treat list order as preference. Leave rank blank for unranked recommendations or when the target is absent.</x:v>
      </x:c>
    </x:row>
    <x:row r="12" ht="78" customHeight="1">
      <x:c r="A12" s="25" t="str">
        <x:v>Competitors, reasons and category</x:v>
      </x:c>
      <x:c r="B12" s="20" t="str">
        <x:v>Record vendors actually recommended, the reasons given, and category wording. Compare category wording with the approved positioning. Do not turn qualitative fit into an invented confidence score.</x:v>
      </x:c>
    </x:row>
    <x:row r="13" ht="78" customHeight="1">
      <x:c r="A13" s="25" t="str">
        <x:v>Sources and proof</x:v>
      </x:c>
      <x:c r="B13" s="20" t="str">
        <x:v>Record sources actually displayed by the assistant, with exact URLs where available; enter None displayed if there are none. Classify vendor website, review platform, analyst/research, customer case, media or other. Citation visibility is not proof that a source caused the answer.</x:v>
      </x:c>
    </x:row>
    <x:row r="14" ht="78" customHeight="1">
      <x:c r="A14" s="25" t="str">
        <x:v>Accuracy</x:v>
      </x:c>
      <x:c r="B14" s="20" t="str">
        <x:v>Check material claims against current official product documentation or permissioned client evidence. Separate unverified claims from confirmed errors. Record the incorrect statement and the verification URL. No error found means reviewed and none identified, not a certification of accuracy.</x:v>
      </x:c>
    </x:row>
    <x:row r="15" ht="78" customHeight="1">
      <x:c r="A15" s="25" t="str">
        <x:v>Valid, blocked and excluded</x:v>
      </x:c>
      <x:c r="B15" s="20" t="str">
        <x:v>Valid = an answer to the locked question, including a no-vendor answer. Blocked = no usable answer due to access/tool failure. Excluded = wrong prompt or contaminated context; explain why in Follow-up action. Never convert blocked/excluded answers into absence.</x:v>
      </x:c>
    </x:row>
    <x:row r="16" ht="78" customHeight="1">
      <x:c r="A16" s="25" t="str">
        <x:v>Scored denominator</x:v>
      </x:c>
      <x:c r="B16" s="20" t="str">
        <x:v>A run is scored only when Valid and exact prompt, date, model/mode, locale/settings, evidence, mention, recommendation, accuracy classification and reviewer are entered. Recommendation Yes requires Mention Yes. Incomplete rows are excluded and counted separately.</x:v>
      </x:c>
    </x:row>
    <x:row r="17" ht="78" customHeight="1">
      <x:c r="A17" s="25" t="str">
        <x:v>Headline metric</x:v>
      </x:c>
      <x:c r="B17" s="20" t="str">
        <x:v>Recommendation presence rate, also labeled AI Share of Recommendation in this toolkit, is first-run unbranded responses recommending the target divided by valid scored first-run unbranded responses. Report n and coverage. It is not an industry-standard metric or buyer-population estimate.</x:v>
      </x:c>
    </x:row>
    <x:row r="18" ht="78" customHeight="1">
      <x:c r="A18" s="25" t="str">
        <x:v>Separate branded validation</x:v>
      </x:c>
      <x:c r="B18" s="20" t="str">
        <x:v>Questions 21–30 explicitly name the target. Use these to assess understanding, proof and accuracy; exclude them from the recommendation presence rate to avoid inflating discovery visibility.</x:v>
      </x:c>
    </x:row>
    <x:row r="19" ht="78" customHeight="1">
      <x:c r="A19" s="25" t="str">
        <x:v>6. Test answer stability</x:v>
      </x:c>
      <x:c r="B19" s="20" t="str">
        <x:v>Repeat the same prompts in fresh conversations under the same conditions, using Repeat 2 rows. At minimum repeat five strategically important Discovery questions across all four assistants. Compare paired mentions/recommendations manually; keep repeats out of the baseline denominator.</x:v>
      </x:c>
    </x:row>
    <x:row r="20" ht="78" customHeight="1">
      <x:c r="A20" s="25" t="str">
        <x:v>7. Choose three actions</x:v>
      </x:c>
      <x:c r="B20" s="20" t="str">
        <x:v>Prioritize verified factual corrections, category/buyer-fit clarification and missing customer proof. Link each action to run IDs, an owner, date and success evidence. Treat interventions as hypotheses and retest.</x:v>
      </x:c>
    </x:row>
    <x:row r="21" ht="78" customHeight="1">
      <x:c r="A21" s="25" t="str">
        <x:v>8. Compare next month</x:v>
      </x:c>
      <x:c r="B21" s="20" t="str">
        <x:v>Save a dated copy with the same prompt IDs, wording, segment and settings. Report prompt/model/feature changes as breaks in comparability. Compare rates in percentage points and publish counts, not just percentages.</x:v>
      </x:c>
    </x:row>
    <x:row r="22" ht="78" customHeight="1">
      <x:c r="A22" s="25" t="str">
        <x:v>What this audit cannot establish</x:v>
      </x:c>
      <x:c r="B22" s="20" t="str">
        <x:v>It does not measure actual buying intent, causal acquisition impact, pipeline, paid-media savings or the whole AI market. The four-assistant combined rate is equally sampled, not weighted by buyer usage. Use alongside referral analytics, win/loss interviews and buyer research.</x:v>
      </x:c>
    </x:row>
    <x:row r="23" ht="78" customHeight="1">
      <x:c r="A23" s="25" t="str">
        <x:v>Advisory handoff</x:v>
      </x:c>
      <x:c r="B23" s="20" t="str">
        <x:v>Use the evidence to discuss category association, narrative accuracy and customer proof with the client. A paid engagement may include question design, reviewed evidence and a prioritized positioning/proof plan. Tool integrations or G2 subscriptions are optional, not prerequisites.</x:v>
      </x:c>
    </x:row>
    <x:row r="24" ht="78" customHeight="1">
      <x:c r="A24" s="25" t="str">
        <x:v>India application</x:v>
      </x:c>
      <x:c r="B24" s="20" t="str">
        <x:v>For an Indian SaaS provider selling internationally, use real export-market questions, local buying constraints and verifiable international customer evidence. Lower acquisition cost is a hypothesis to test with commercial data.</x:v>
      </x:c>
    </x:row>
    <x:row r="25" ht="78" customHeight="1">
      <x:c r="A25" s="25" t="str">
        <x:v>G2 evidence</x:v>
      </x:c>
      <x:c r="B25" s="20" t="str">
        <x:v>G2’s September 22, 2026 announcement states that its 2026 Buyer Behavior Report found 82% of B2B buyers had used AI chatbots for software recommendations over the preceding two years. This does not establish that all begin in AI or that AI replaced search.</x:v>
      </x:c>
    </x:row>
    <x:row r="26" ht="78" customHeight="1">
      <x:c r="A26" s="25" t="str">
        <x:v>G2 primary source</x:v>
      </x:c>
      <x:c r="B26" s="20" t="str">
        <x:v>https://company.g2.com/news/g2-accelerates-gtm-execution-buyer-intent-customer-proof-solutions</x:v>
      </x:c>
    </x:row>
    <x:row r="27" ht="78" customHeight="1">
      <x:c r="A27" s="25" t="str">
        <x:v>Method provenance</x:v>
      </x:c>
      <x:c r="B27" s="20" t="str">
        <x:v>The question templates, definitions and workflow are Sowmya Moni’s proposed audit framework, not G2’s methodology or an endorsed G2 metric. No company has been audited in this blank toolkit.</x:v>
      </x:c>
    </x:row>
    <x:row r="28" ht="78" customHeight="1">
      <x:c r="A28" s="25" t="str">
        <x:v>Public-use note</x:v>
      </x:c>
      <x:c r="B28" s="20" t="str">
        <x:v>Free template for internal company use. Retain attribution to Sowmya Moni when sharing the template. Do not include confidential client information in public downloads.</x:v>
      </x:c>
    </x:row>
    <x:row r="29" ht="26" customHeight="1">
      <x:c r="A29" s="2"/>
      <x:c r="B29" s="2"/>
    </x:row>
    <x:row r="30" ht="26" customHeight="1">
      <x:c r="A30" s="2"/>
      <x:c r="B30" s="2"/>
    </x:row>
    <x:row r="31" ht="26" customHeight="1">
      <x:c r="A31" s="2"/>
      <x:c r="B31" s="2"/>
    </x:row>
    <x:row r="32" ht="26" customHeight="1">
      <x:c r="A32" s="2"/>
      <x:c r="B32" s="2"/>
    </x:row>
    <x:row r="33" ht="26" customHeight="1">
      <x:c r="A33" s="2"/>
      <x:c r="B33" s="2"/>
    </x:row>
    <x:row r="34" ht="26" customHeight="1">
      <x:c r="A34" s="2"/>
      <x:c r="B34" s="2"/>
    </x:row>
    <x:row r="35" ht="26" customHeight="1">
      <x:c r="A35" s="2"/>
      <x:c r="B35" s="2"/>
    </x:row>
    <x:row r="36" ht="26" customHeight="1">
      <x:c r="A36" s="2"/>
      <x:c r="B36" s="2"/>
    </x:row>
    <x:row r="37" ht="26" customHeight="1">
      <x:c r="A37" s="2"/>
      <x:c r="B37" s="2"/>
    </x:row>
    <x:row r="38" ht="26" customHeight="1">
      <x:c r="A38" s="2"/>
      <x:c r="B38" s="2"/>
    </x:row>
  </x:sheetData>
  <x:pageMargins left="0.7" right="0.7" top="0.75" bottom="0.75" header="0.3" footer="0.3"/>
</x:worksheet>
</file>